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ntLiz\Documents\Tools and Concepts\"/>
    </mc:Choice>
  </mc:AlternateContent>
  <bookViews>
    <workbookView xWindow="0" yWindow="0" windowWidth="24000" windowHeight="9735" tabRatio="1000" firstSheet="1" activeTab="3"/>
  </bookViews>
  <sheets>
    <sheet name="Data Chart" sheetId="1" r:id="rId1"/>
    <sheet name="Data and Tables" sheetId="2" r:id="rId2"/>
    <sheet name="Month 1, 2,3" sheetId="3" r:id="rId3"/>
    <sheet name="Month 3" sheetId="5" r:id="rId4"/>
    <sheet name="Sheet3" sheetId="6" r:id="rId5"/>
    <sheet name="Sheet4" sheetId="8" r:id="rId6"/>
    <sheet name="Sheet1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6" l="1"/>
  <c r="K4" i="6"/>
  <c r="K5" i="6"/>
  <c r="K6" i="6"/>
  <c r="K7" i="6"/>
  <c r="K8" i="6"/>
  <c r="K9" i="6"/>
  <c r="K10" i="6"/>
  <c r="K11" i="6"/>
  <c r="I3" i="6"/>
  <c r="I4" i="6"/>
  <c r="I5" i="6"/>
  <c r="I6" i="6"/>
  <c r="I7" i="6"/>
  <c r="I8" i="6"/>
  <c r="I9" i="6"/>
  <c r="I10" i="6"/>
  <c r="I11" i="6"/>
  <c r="G4" i="6"/>
  <c r="G5" i="6"/>
  <c r="G6" i="6"/>
  <c r="G7" i="6"/>
  <c r="G8" i="6"/>
  <c r="G9" i="6"/>
  <c r="G10" i="6"/>
  <c r="G11" i="6"/>
  <c r="G3" i="6"/>
  <c r="E3" i="6"/>
  <c r="E4" i="6"/>
  <c r="E5" i="6"/>
  <c r="E6" i="6"/>
  <c r="E7" i="6"/>
  <c r="E8" i="6"/>
  <c r="E9" i="6"/>
  <c r="E10" i="6"/>
  <c r="E11" i="6"/>
  <c r="D3" i="6"/>
  <c r="C4" i="6"/>
  <c r="C5" i="6"/>
  <c r="C6" i="6"/>
  <c r="C7" i="6"/>
  <c r="C8" i="6"/>
  <c r="C9" i="6"/>
  <c r="C10" i="6"/>
  <c r="C11" i="6"/>
  <c r="C3" i="6"/>
  <c r="AL7" i="2"/>
  <c r="AL6" i="2"/>
  <c r="AL21" i="2"/>
  <c r="AL20" i="2"/>
  <c r="AL19" i="2"/>
  <c r="AL14" i="2"/>
  <c r="AL13" i="2"/>
  <c r="AL12" i="2"/>
  <c r="X8" i="5"/>
  <c r="X7" i="5"/>
  <c r="X6" i="5"/>
  <c r="W29" i="3"/>
  <c r="W28" i="3"/>
  <c r="W27" i="3"/>
  <c r="W36" i="3"/>
  <c r="W35" i="3"/>
  <c r="W34" i="3"/>
  <c r="W22" i="3"/>
  <c r="W21" i="3"/>
  <c r="W20" i="3"/>
  <c r="W15" i="3"/>
  <c r="W14" i="3"/>
  <c r="W13" i="3"/>
  <c r="W8" i="3"/>
  <c r="W7" i="3"/>
  <c r="W6" i="3"/>
  <c r="P8" i="5"/>
  <c r="P7" i="5"/>
  <c r="P6" i="5"/>
  <c r="G7" i="5"/>
  <c r="G6" i="5"/>
  <c r="G5" i="5"/>
  <c r="P36" i="3"/>
  <c r="P35" i="3"/>
  <c r="P37" i="3"/>
  <c r="P30" i="3"/>
  <c r="P29" i="3"/>
  <c r="P28" i="3"/>
  <c r="P23" i="3"/>
  <c r="P22" i="3"/>
  <c r="P21" i="3"/>
  <c r="P16" i="3"/>
  <c r="P15" i="3"/>
  <c r="P14" i="3"/>
  <c r="O21" i="2"/>
  <c r="O20" i="2"/>
  <c r="O19" i="2"/>
  <c r="O14" i="2"/>
  <c r="O13" i="2"/>
  <c r="O12" i="2"/>
  <c r="O7" i="2"/>
  <c r="O6" i="2"/>
  <c r="O5" i="2"/>
  <c r="F20" i="2"/>
  <c r="F21" i="2"/>
  <c r="F19" i="2"/>
  <c r="F13" i="2"/>
  <c r="F14" i="2"/>
  <c r="F12" i="2"/>
  <c r="F6" i="2"/>
  <c r="F7" i="2"/>
  <c r="F5" i="2"/>
  <c r="G32" i="3" l="1"/>
  <c r="G6" i="3"/>
  <c r="G23" i="3"/>
  <c r="P7" i="3" l="1"/>
  <c r="P8" i="3"/>
  <c r="P6" i="3"/>
  <c r="G38" i="3"/>
  <c r="G39" i="3"/>
  <c r="G37" i="3"/>
  <c r="G33" i="3"/>
  <c r="G31" i="3"/>
  <c r="G24" i="3"/>
  <c r="G25" i="3"/>
  <c r="G15" i="3"/>
  <c r="G16" i="3"/>
  <c r="G14" i="3"/>
</calcChain>
</file>

<file path=xl/comments1.xml><?xml version="1.0" encoding="utf-8"?>
<comments xmlns="http://schemas.openxmlformats.org/spreadsheetml/2006/main">
  <authors>
    <author>Elizabeth Meringer</author>
  </authors>
  <commentList>
    <comment ref="AG5" authorId="0" shapeId="0">
      <text>
        <r>
          <rPr>
            <b/>
            <sz val="9"/>
            <color indexed="81"/>
            <rFont val="Tahoma"/>
            <family val="2"/>
          </rPr>
          <t>Elizabeth Meringer:</t>
        </r>
        <r>
          <rPr>
            <sz val="9"/>
            <color indexed="81"/>
            <rFont val="Tahoma"/>
            <family val="2"/>
          </rPr>
          <t xml:space="preserve">
Nurse Dona said Glenn hurt his hand and cannot do push ups today.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Elizabeth Meringer:</t>
        </r>
        <r>
          <rPr>
            <sz val="9"/>
            <color indexed="81"/>
            <rFont val="Tahoma"/>
            <family val="2"/>
          </rPr>
          <t xml:space="preserve">
Caitlyns mom brought in a note saying to be careful when doing sit ups.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Elizabeth Meringer:</t>
        </r>
        <r>
          <rPr>
            <sz val="9"/>
            <color indexed="81"/>
            <rFont val="Tahoma"/>
            <family val="2"/>
          </rPr>
          <t xml:space="preserve">
Caitlyn needs to work on doing a full jumping jack.</t>
        </r>
      </text>
    </comment>
  </commentList>
</comments>
</file>

<file path=xl/sharedStrings.xml><?xml version="1.0" encoding="utf-8"?>
<sst xmlns="http://schemas.openxmlformats.org/spreadsheetml/2006/main" count="364" uniqueCount="92">
  <si>
    <t>push ups</t>
  </si>
  <si>
    <t>sit ups</t>
  </si>
  <si>
    <t>jumping jacks</t>
  </si>
  <si>
    <t>Week 1</t>
  </si>
  <si>
    <t>Week 2</t>
  </si>
  <si>
    <t>Week 3</t>
  </si>
  <si>
    <t>10 seconds</t>
  </si>
  <si>
    <t>40 seconds</t>
  </si>
  <si>
    <t>60 seconds</t>
  </si>
  <si>
    <t>Total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</si>
  <si>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</si>
  <si>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</si>
  <si>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</si>
  <si>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</si>
  <si>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</si>
  <si>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</si>
  <si>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</si>
  <si>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</si>
  <si>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</si>
  <si>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</si>
  <si>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</si>
  <si>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</si>
  <si>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</si>
  <si>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</si>
  <si>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</si>
  <si>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Jumping Jacks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</si>
  <si>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</si>
  <si>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</si>
  <si>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</si>
  <si>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</si>
  <si>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</si>
  <si>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</si>
  <si>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</si>
  <si>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</si>
  <si>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</si>
  <si>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</si>
  <si>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</si>
  <si>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</si>
  <si>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</si>
  <si>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</si>
  <si>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</si>
  <si>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January</t>
  </si>
  <si>
    <t>JANUARY</t>
  </si>
  <si>
    <t>FEBRUARY</t>
  </si>
  <si>
    <t>Month Name</t>
  </si>
  <si>
    <t>MARCH</t>
  </si>
  <si>
    <t>Week 11</t>
  </si>
  <si>
    <t>pushups</t>
  </si>
  <si>
    <t>Week 5</t>
  </si>
  <si>
    <t>Week 10</t>
  </si>
  <si>
    <t>February</t>
  </si>
  <si>
    <t>March</t>
  </si>
  <si>
    <t>Week 4</t>
  </si>
  <si>
    <t>Week 6</t>
  </si>
  <si>
    <t>Week 7</t>
  </si>
  <si>
    <t>Week 8</t>
  </si>
  <si>
    <t>Week 9</t>
  </si>
  <si>
    <t>Week 12</t>
  </si>
  <si>
    <t>Week 13</t>
  </si>
  <si>
    <t>Week 14</t>
  </si>
  <si>
    <t>Week 15</t>
  </si>
  <si>
    <t>First Name</t>
  </si>
  <si>
    <t>Last name</t>
  </si>
  <si>
    <t>Caitlyn</t>
  </si>
  <si>
    <t>Green</t>
  </si>
  <si>
    <t>Glenn</t>
  </si>
  <si>
    <t>Johnson</t>
  </si>
  <si>
    <t>Sarah</t>
  </si>
  <si>
    <t>Lee</t>
  </si>
  <si>
    <t>Angela</t>
  </si>
  <si>
    <t>Franco</t>
  </si>
  <si>
    <t>Mark</t>
  </si>
  <si>
    <t>Denil</t>
  </si>
  <si>
    <t>Louise</t>
  </si>
  <si>
    <t>Renn</t>
  </si>
  <si>
    <t>Michelle</t>
  </si>
  <si>
    <t>Tonlio</t>
  </si>
  <si>
    <t>Vivian</t>
  </si>
  <si>
    <t>Wright</t>
  </si>
  <si>
    <t>Fredrick</t>
  </si>
  <si>
    <t>Luton</t>
  </si>
  <si>
    <t>name of student</t>
  </si>
  <si>
    <t>Column16</t>
  </si>
  <si>
    <t>Column17</t>
  </si>
  <si>
    <t>Column18</t>
  </si>
  <si>
    <t>Partner Names</t>
  </si>
  <si>
    <t>Column19</t>
  </si>
  <si>
    <t xml:space="preserve">Attendance </t>
  </si>
  <si>
    <t>Column42</t>
  </si>
  <si>
    <t>Column52</t>
  </si>
  <si>
    <t>Column62</t>
  </si>
  <si>
    <t>Column72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</si>
</sst>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Source Code Pro Black"/>
      <family val="3"/>
    </font>
    <font>
      <i/>
      <sz val="12"/>
      <color theme="1"/>
      <name val="Source Code Pro Black"/>
      <family val="3"/>
    </font>
    <font>
      <b/>
      <sz val="12"/>
      <color theme="1"/>
      <name val="Source Code Pro Black"/>
      <family val="3"/>
    </font>
    <font>
      <sz val="12"/>
      <color theme="7"/>
      <name val="Source Code Pro Black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9"/>
      <name val="Source Code Pro Black"/>
      <family val="3"/>
    </font>
    <font>
      <b/>
      <sz val="10"/>
      <color theme="7"/>
      <name val="Source Code Pro"/>
      <family val="3"/>
    </font>
    <font>
      <b/>
      <sz val="10"/>
      <color theme="9"/>
      <name val="Source Code Pro"/>
      <family val="3"/>
    </font>
    <font>
      <b/>
      <sz val="10"/>
      <color theme="1"/>
      <name val="Source Code Pro"/>
      <family val="3"/>
    </font>
    <font>
      <b/>
      <sz val="10"/>
      <color rgb="FF9C0006"/>
      <name val="Source Code Pro"/>
      <family val="3"/>
    </font>
    <font>
      <sz val="11"/>
      <color theme="1"/>
      <name val="Webdings"/>
      <family val="1"/>
      <charset val="2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2" borderId="0" xfId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1" applyFont="1"/>
    <xf numFmtId="0" fontId="12" fillId="2" borderId="0" xfId="1" applyFont="1"/>
    <xf numFmtId="0" fontId="14" fillId="0" borderId="0" xfId="0" applyFont="1"/>
    <xf numFmtId="0" fontId="15" fillId="0" borderId="0" xfId="0" applyFont="1"/>
  </cellXfs>
  <cellStyles count="2">
    <cellStyle name="Bad" xfId="1" builtinId="27"/>
    <cellStyle name="Normal" xfId="0" builtinId="0"/>
  </cellStyles>
  <dxfs count="127"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Webdings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Wingdings"/>
        <scheme val="none"/>
      </font>
      <numFmt numFmtId="0" formatCode="General"/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January</a:t>
            </a:r>
            <a:endParaRPr lang="en-US" sz="1400" b="0" i="0" u="none" strike="noStrike" baseline="0">
              <a:effectLst/>
            </a:endParaRPr>
          </a:p>
          <a:p>
            <a:pPr>
              <a:defRPr/>
            </a:pPr>
            <a:r>
              <a:rPr lang="en-US"/>
              <a:t>Week 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 3'!$A$5:$B$5</c:f>
              <c:strCache>
                <c:ptCount val="2"/>
                <c:pt idx="0">
                  <c:v>push ups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 3'!$C$4:$G$4</c:f>
              <c:strCache>
                <c:ptCount val="5"/>
                <c:pt idx="0">
                  <c:v>10 seconds</c:v>
                </c:pt>
                <c:pt idx="1">
                  <c:v>40 seconds</c:v>
                </c:pt>
                <c:pt idx="2">
                  <c:v>60 seconds</c:v>
                </c:pt>
                <c:pt idx="4">
                  <c:v>Total</c:v>
                </c:pt>
              </c:strCache>
            </c:strRef>
          </c:cat>
          <c:val>
            <c:numRef>
              <c:f>'Month 3'!$C$5:$G$5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17</c:v>
                </c:pt>
              </c:numCache>
            </c:numRef>
          </c:val>
        </c:ser>
        <c:ser>
          <c:idx val="1"/>
          <c:order val="1"/>
          <c:tx>
            <c:strRef>
              <c:f>'Month 3'!$A$6:$B$6</c:f>
              <c:strCache>
                <c:ptCount val="2"/>
                <c:pt idx="0">
                  <c:v>sit ups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 3'!$C$4:$G$4</c:f>
              <c:strCache>
                <c:ptCount val="5"/>
                <c:pt idx="0">
                  <c:v>10 seconds</c:v>
                </c:pt>
                <c:pt idx="1">
                  <c:v>40 seconds</c:v>
                </c:pt>
                <c:pt idx="2">
                  <c:v>60 seconds</c:v>
                </c:pt>
                <c:pt idx="4">
                  <c:v>Total</c:v>
                </c:pt>
              </c:strCache>
            </c:strRef>
          </c:cat>
          <c:val>
            <c:numRef>
              <c:f>'Month 3'!$C$6:$G$6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18</c:v>
                </c:pt>
                <c:pt idx="4">
                  <c:v>29</c:v>
                </c:pt>
              </c:numCache>
            </c:numRef>
          </c:val>
        </c:ser>
        <c:ser>
          <c:idx val="2"/>
          <c:order val="2"/>
          <c:tx>
            <c:strRef>
              <c:f>'Month 3'!$A$7:$B$7</c:f>
              <c:strCache>
                <c:ptCount val="2"/>
                <c:pt idx="0">
                  <c:v>jumping jacks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'Month 3'!$C$4:$G$4</c:f>
              <c:strCache>
                <c:ptCount val="5"/>
                <c:pt idx="0">
                  <c:v>10 seconds</c:v>
                </c:pt>
                <c:pt idx="1">
                  <c:v>40 seconds</c:v>
                </c:pt>
                <c:pt idx="2">
                  <c:v>60 seconds</c:v>
                </c:pt>
                <c:pt idx="4">
                  <c:v>Total</c:v>
                </c:pt>
              </c:strCache>
            </c:strRef>
          </c:cat>
          <c:val>
            <c:numRef>
              <c:f>'Month 3'!$C$7:$G$7</c:f>
              <c:numCache>
                <c:formatCode>General</c:formatCode>
                <c:ptCount val="5"/>
                <c:pt idx="0">
                  <c:v>7</c:v>
                </c:pt>
                <c:pt idx="1">
                  <c:v>15</c:v>
                </c:pt>
                <c:pt idx="2">
                  <c:v>33</c:v>
                </c:pt>
                <c:pt idx="4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5660120"/>
        <c:axId val="295662080"/>
      </c:barChart>
      <c:catAx>
        <c:axId val="29566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662080"/>
        <c:crosses val="autoZero"/>
        <c:auto val="1"/>
        <c:lblAlgn val="ctr"/>
        <c:lblOffset val="100"/>
        <c:noMultiLvlLbl val="0"/>
      </c:catAx>
      <c:valAx>
        <c:axId val="2956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660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February</a:t>
            </a:r>
          </a:p>
          <a:p>
            <a:pPr>
              <a:defRPr/>
            </a:pPr>
            <a:r>
              <a:rPr lang="en-US"/>
              <a:t>Week</a:t>
            </a:r>
            <a:r>
              <a:rPr lang="en-US" baseline="0"/>
              <a:t> 6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 3'!$I$5:$J$5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 3'!$K$4:$P$4</c:f>
              <c:strCache>
                <c:ptCount val="6"/>
                <c:pt idx="0">
                  <c:v>10 seconds</c:v>
                </c:pt>
                <c:pt idx="1">
                  <c:v>40 seconds</c:v>
                </c:pt>
                <c:pt idx="2">
                  <c:v>60 seconds</c:v>
                </c:pt>
                <c:pt idx="5">
                  <c:v>Total</c:v>
                </c:pt>
              </c:strCache>
            </c:strRef>
          </c:cat>
          <c:val>
            <c:numRef>
              <c:f>'Month 3'!$K$5:$P$5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1"/>
          <c:order val="1"/>
          <c:tx>
            <c:strRef>
              <c:f>'Month 3'!$I$6:$J$6</c:f>
              <c:strCache>
                <c:ptCount val="2"/>
                <c:pt idx="0">
                  <c:v>pushups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'Month 3'!$K$4:$P$4</c:f>
              <c:strCache>
                <c:ptCount val="6"/>
                <c:pt idx="0">
                  <c:v>10 seconds</c:v>
                </c:pt>
                <c:pt idx="1">
                  <c:v>40 seconds</c:v>
                </c:pt>
                <c:pt idx="2">
                  <c:v>60 seconds</c:v>
                </c:pt>
                <c:pt idx="5">
                  <c:v>Total</c:v>
                </c:pt>
              </c:strCache>
            </c:strRef>
          </c:cat>
          <c:val>
            <c:numRef>
              <c:f>'Month 3'!$K$6:$P$6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22</c:v>
                </c:pt>
                <c:pt idx="5">
                  <c:v>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'Month 3'!$I$7:$J$7</c:f>
              <c:strCache>
                <c:ptCount val="2"/>
                <c:pt idx="0">
                  <c:v>sit ups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'Month 3'!$K$4:$P$4</c:f>
              <c:strCache>
                <c:ptCount val="6"/>
                <c:pt idx="0">
                  <c:v>10 seconds</c:v>
                </c:pt>
                <c:pt idx="1">
                  <c:v>40 seconds</c:v>
                </c:pt>
                <c:pt idx="2">
                  <c:v>60 seconds</c:v>
                </c:pt>
                <c:pt idx="5">
                  <c:v>Total</c:v>
                </c:pt>
              </c:strCache>
            </c:strRef>
          </c:cat>
          <c:val>
            <c:numRef>
              <c:f>'Month 3'!$K$7:$P$7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5">
                  <c:v>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'Month 3'!$I$8:$J$8</c:f>
              <c:strCache>
                <c:ptCount val="2"/>
                <c:pt idx="0">
                  <c:v>jumping jacks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'Month 3'!$K$4:$P$4</c:f>
              <c:strCache>
                <c:ptCount val="6"/>
                <c:pt idx="0">
                  <c:v>10 seconds</c:v>
                </c:pt>
                <c:pt idx="1">
                  <c:v>40 seconds</c:v>
                </c:pt>
                <c:pt idx="2">
                  <c:v>60 seconds</c:v>
                </c:pt>
                <c:pt idx="5">
                  <c:v>Total</c:v>
                </c:pt>
              </c:strCache>
            </c:strRef>
          </c:cat>
          <c:val>
            <c:numRef>
              <c:f>'Month 3'!$K$8:$P$8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5">
                  <c:v>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662472"/>
        <c:axId val="295660904"/>
      </c:lineChart>
      <c:catAx>
        <c:axId val="29566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660904"/>
        <c:crosses val="autoZero"/>
        <c:auto val="1"/>
        <c:lblAlgn val="ctr"/>
        <c:lblOffset val="100"/>
        <c:noMultiLvlLbl val="0"/>
      </c:catAx>
      <c:valAx>
        <c:axId val="29566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66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March</a:t>
            </a:r>
          </a:p>
          <a:p>
            <a:pPr>
              <a:defRPr/>
            </a:pPr>
            <a:r>
              <a:rPr lang="en-US"/>
              <a:t>Week</a:t>
            </a:r>
            <a:r>
              <a:rPr lang="en-US" baseline="0"/>
              <a:t> 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6245370370370371"/>
          <c:w val="0.86683814523184599"/>
          <c:h val="0.537677529892096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 3'!$U$1</c:f>
              <c:strCache>
                <c:ptCount val="1"/>
                <c:pt idx="0">
                  <c:v>WEEK 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'Month 3'!$R$4:$T$8</c:f>
              <c:multiLvlStrCache>
                <c:ptCount val="5"/>
                <c:lvl>
                  <c:pt idx="0">
                    <c:v>10 seconds</c:v>
                  </c:pt>
                  <c:pt idx="2">
                    <c:v>8</c:v>
                  </c:pt>
                  <c:pt idx="3">
                    <c:v>8</c:v>
                  </c:pt>
                  <c:pt idx="4">
                    <c:v>6</c:v>
                  </c:pt>
                </c:lvl>
                <c:lvl>
                  <c:pt idx="2">
                    <c:v>pushups</c:v>
                  </c:pt>
                  <c:pt idx="3">
                    <c:v>sit ups</c:v>
                  </c:pt>
                  <c:pt idx="4">
                    <c:v>jumping jacks</c:v>
                  </c:pt>
                </c:lvl>
              </c:multiLvlStrCache>
            </c:multiLvlStrRef>
          </c:cat>
          <c:val>
            <c:numRef>
              <c:f>'Month 3'!$U$4:$U$8</c:f>
              <c:numCache>
                <c:formatCode>General</c:formatCode>
                <c:ptCount val="5"/>
                <c:pt idx="0">
                  <c:v>0</c:v>
                </c:pt>
                <c:pt idx="2">
                  <c:v>4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</c:ser>
        <c:ser>
          <c:idx val="1"/>
          <c:order val="1"/>
          <c:tx>
            <c:strRef>
              <c:f>'Month 3'!$V$1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'Month 3'!$R$4:$T$8</c:f>
              <c:multiLvlStrCache>
                <c:ptCount val="5"/>
                <c:lvl>
                  <c:pt idx="0">
                    <c:v>10 seconds</c:v>
                  </c:pt>
                  <c:pt idx="2">
                    <c:v>8</c:v>
                  </c:pt>
                  <c:pt idx="3">
                    <c:v>8</c:v>
                  </c:pt>
                  <c:pt idx="4">
                    <c:v>6</c:v>
                  </c:pt>
                </c:lvl>
                <c:lvl>
                  <c:pt idx="2">
                    <c:v>pushups</c:v>
                  </c:pt>
                  <c:pt idx="3">
                    <c:v>sit ups</c:v>
                  </c:pt>
                  <c:pt idx="4">
                    <c:v>jumping jacks</c:v>
                  </c:pt>
                </c:lvl>
              </c:multiLvlStrCache>
            </c:multiLvlStrRef>
          </c:cat>
          <c:val>
            <c:numRef>
              <c:f>'Month 3'!$V$4:$V$8</c:f>
              <c:numCache>
                <c:formatCode>General</c:formatCode>
                <c:ptCount val="5"/>
                <c:pt idx="0">
                  <c:v>0</c:v>
                </c:pt>
                <c:pt idx="2">
                  <c:v>10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58160"/>
        <c:axId val="295656200"/>
      </c:barChart>
      <c:lineChart>
        <c:grouping val="standard"/>
        <c:varyColors val="0"/>
        <c:ser>
          <c:idx val="2"/>
          <c:order val="2"/>
          <c:tx>
            <c:strRef>
              <c:f>'Month 3'!$W$1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'Month 3'!$R$4:$T$8</c:f>
              <c:multiLvlStrCache>
                <c:ptCount val="5"/>
                <c:lvl>
                  <c:pt idx="0">
                    <c:v>10 seconds</c:v>
                  </c:pt>
                  <c:pt idx="2">
                    <c:v>8</c:v>
                  </c:pt>
                  <c:pt idx="3">
                    <c:v>8</c:v>
                  </c:pt>
                  <c:pt idx="4">
                    <c:v>6</c:v>
                  </c:pt>
                </c:lvl>
                <c:lvl>
                  <c:pt idx="2">
                    <c:v>pushups</c:v>
                  </c:pt>
                  <c:pt idx="3">
                    <c:v>sit ups</c:v>
                  </c:pt>
                  <c:pt idx="4">
                    <c:v>jumping jacks</c:v>
                  </c:pt>
                </c:lvl>
              </c:multiLvlStrCache>
            </c:multiLvlStrRef>
          </c:cat>
          <c:val>
            <c:numRef>
              <c:f>'Month 3'!$W$4:$W$8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'Month 3'!$X$1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'Month 3'!$R$4:$T$8</c:f>
              <c:multiLvlStrCache>
                <c:ptCount val="5"/>
                <c:lvl>
                  <c:pt idx="0">
                    <c:v>10 seconds</c:v>
                  </c:pt>
                  <c:pt idx="2">
                    <c:v>8</c:v>
                  </c:pt>
                  <c:pt idx="3">
                    <c:v>8</c:v>
                  </c:pt>
                  <c:pt idx="4">
                    <c:v>6</c:v>
                  </c:pt>
                </c:lvl>
                <c:lvl>
                  <c:pt idx="2">
                    <c:v>pushups</c:v>
                  </c:pt>
                  <c:pt idx="3">
                    <c:v>sit ups</c:v>
                  </c:pt>
                  <c:pt idx="4">
                    <c:v>jumping jacks</c:v>
                  </c:pt>
                </c:lvl>
              </c:multiLvlStrCache>
            </c:multiLvlStrRef>
          </c:cat>
          <c:val>
            <c:numRef>
              <c:f>'Month 3'!$X$4:$X$8</c:f>
              <c:numCache>
                <c:formatCode>General</c:formatCode>
                <c:ptCount val="5"/>
                <c:pt idx="0">
                  <c:v>0</c:v>
                </c:pt>
                <c:pt idx="2">
                  <c:v>22</c:v>
                </c:pt>
                <c:pt idx="3">
                  <c:v>37</c:v>
                </c:pt>
                <c:pt idx="4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658552"/>
        <c:axId val="295661296"/>
      </c:lineChart>
      <c:catAx>
        <c:axId val="29565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656200"/>
        <c:crosses val="autoZero"/>
        <c:auto val="1"/>
        <c:lblAlgn val="ctr"/>
        <c:lblOffset val="100"/>
        <c:noMultiLvlLbl val="0"/>
      </c:catAx>
      <c:valAx>
        <c:axId val="29565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658160"/>
        <c:crosses val="autoZero"/>
        <c:crossBetween val="between"/>
      </c:valAx>
      <c:valAx>
        <c:axId val="2956612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658552"/>
        <c:crosses val="max"/>
        <c:crossBetween val="between"/>
      </c:valAx>
      <c:catAx>
        <c:axId val="295658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5661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9526</xdr:rowOff>
    </xdr:from>
    <xdr:to>
      <xdr:col>0</xdr:col>
      <xdr:colOff>1151370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6"/>
          <a:ext cx="1094220" cy="790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0</xdr:col>
      <xdr:colOff>790575</xdr:colOff>
      <xdr:row>3</xdr:row>
      <xdr:rowOff>171141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5" cy="57119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762000</xdr:colOff>
      <xdr:row>3</xdr:row>
      <xdr:rowOff>150495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0"/>
          <a:ext cx="762000" cy="550545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</xdr:colOff>
      <xdr:row>1</xdr:row>
      <xdr:rowOff>0</xdr:rowOff>
    </xdr:from>
    <xdr:to>
      <xdr:col>18</xdr:col>
      <xdr:colOff>952500</xdr:colOff>
      <xdr:row>4</xdr:row>
      <xdr:rowOff>26170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0" y="0"/>
          <a:ext cx="866775" cy="62624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866775</xdr:colOff>
      <xdr:row>4</xdr:row>
      <xdr:rowOff>26170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7925" y="0"/>
          <a:ext cx="866775" cy="626245"/>
        </a:xfrm>
        <a:prstGeom prst="rect">
          <a:avLst/>
        </a:prstGeom>
      </xdr:spPr>
    </xdr:pic>
    <xdr:clientData/>
  </xdr:twoCellAnchor>
  <xdr:twoCellAnchor editAs="oneCell">
    <xdr:from>
      <xdr:col>32</xdr:col>
      <xdr:colOff>0</xdr:colOff>
      <xdr:row>1</xdr:row>
      <xdr:rowOff>0</xdr:rowOff>
    </xdr:from>
    <xdr:to>
      <xdr:col>32</xdr:col>
      <xdr:colOff>866775</xdr:colOff>
      <xdr:row>4</xdr:row>
      <xdr:rowOff>26170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9200" y="0"/>
          <a:ext cx="866775" cy="626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</xdr:rowOff>
    </xdr:from>
    <xdr:to>
      <xdr:col>7</xdr:col>
      <xdr:colOff>38100</xdr:colOff>
      <xdr:row>23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600075</xdr:colOff>
      <xdr:row>9</xdr:row>
      <xdr:rowOff>14287</xdr:rowOff>
    </xdr:from>
    <xdr:to>
      <xdr:col>15</xdr:col>
      <xdr:colOff>581025</xdr:colOff>
      <xdr:row>24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600075</xdr:colOff>
      <xdr:row>9</xdr:row>
      <xdr:rowOff>14287</xdr:rowOff>
    </xdr:from>
    <xdr:to>
      <xdr:col>24</xdr:col>
      <xdr:colOff>57150</xdr:colOff>
      <xdr:row>23</xdr:row>
      <xdr:rowOff>90487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W11" totalsRowShown="0">
  <autoFilter ref="A1:W11"/>
  <tableColumns count="23">
    <tableColumn id="1" name="Column1"/>
    <tableColumn id="2" name="Column2"/>
    <tableColumn id="19" name="Column3"/>
    <tableColumn id="3" name="Column4"/>
    <tableColumn id="20" name="Column42" dataDxfId="26">
      <calculatedColumnFormula>IF(D2&gt;=33,"J","L")</calculatedColumnFormula>
    </tableColumn>
    <tableColumn id="4" name="Column5"/>
    <tableColumn id="21" name="Column52" dataDxfId="25">
      <calculatedColumnFormula>IF(F2&gt;33,"J","L")</calculatedColumnFormula>
    </tableColumn>
    <tableColumn id="5" name="Column6"/>
    <tableColumn id="22" name="Column62" dataDxfId="24">
      <calculatedColumnFormula>IF(H2&gt;33,"J","L")</calculatedColumnFormula>
    </tableColumn>
    <tableColumn id="6" name="Column7"/>
    <tableColumn id="23" name="Column72" dataDxfId="23">
      <calculatedColumnFormula>IF(J2&gt;33,"J","L")</calculatedColumnFormula>
    </tableColumn>
    <tableColumn id="7" name="Column8"/>
    <tableColumn id="8" name="Column9"/>
    <tableColumn id="9" name="Column10"/>
    <tableColumn id="10" name="Column11"/>
    <tableColumn id="11" name="Column12"/>
    <tableColumn id="12" name="Column13"/>
    <tableColumn id="13" name="Column14"/>
    <tableColumn id="14" name="Column15"/>
    <tableColumn id="15" name="Column16"/>
    <tableColumn id="16" name="Column17"/>
    <tableColumn id="17" name="Column18"/>
    <tableColumn id="18" name="Column19">
      <calculatedColumnFormula>CONCATENATE(A2,B2)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J8" sqref="J8"/>
    </sheetView>
  </sheetViews>
  <sheetFormatPr defaultRowHeight="15.75" x14ac:dyDescent="0.25"/>
  <cols>
    <col min="1" max="1" width="19.42578125" style="3" customWidth="1"/>
    <col min="2" max="2" width="9.140625" style="3"/>
    <col min="3" max="3" width="14.85546875" style="3" customWidth="1"/>
    <col min="4" max="4" width="22.5703125" style="3" customWidth="1"/>
    <col min="5" max="5" width="17.42578125" style="3" customWidth="1"/>
    <col min="6" max="16384" width="9.140625" style="3"/>
  </cols>
  <sheetData>
    <row r="1" spans="1:6" x14ac:dyDescent="0.25">
      <c r="D1" s="6" t="s">
        <v>81</v>
      </c>
    </row>
    <row r="2" spans="1:6" x14ac:dyDescent="0.25">
      <c r="D2" s="4" t="s">
        <v>44</v>
      </c>
    </row>
    <row r="3" spans="1:6" x14ac:dyDescent="0.25">
      <c r="D3" s="3" t="s">
        <v>10</v>
      </c>
    </row>
    <row r="4" spans="1:6" x14ac:dyDescent="0.25">
      <c r="C4" s="3" t="s">
        <v>6</v>
      </c>
      <c r="D4" s="3" t="s">
        <v>7</v>
      </c>
      <c r="E4" s="3" t="s">
        <v>8</v>
      </c>
      <c r="F4" s="3" t="s">
        <v>9</v>
      </c>
    </row>
    <row r="6" spans="1:6" x14ac:dyDescent="0.25">
      <c r="A6" s="5" t="s">
        <v>0</v>
      </c>
    </row>
    <row r="7" spans="1:6" x14ac:dyDescent="0.25">
      <c r="A7" s="5" t="s">
        <v>1</v>
      </c>
    </row>
    <row r="8" spans="1:6" x14ac:dyDescent="0.25">
      <c r="A8" s="5" t="s">
        <v>2</v>
      </c>
    </row>
    <row r="10" spans="1:6" x14ac:dyDescent="0.25">
      <c r="D10" s="3" t="s">
        <v>11</v>
      </c>
    </row>
    <row r="11" spans="1:6" x14ac:dyDescent="0.25">
      <c r="C11" s="3" t="s">
        <v>6</v>
      </c>
      <c r="D11" s="3" t="s">
        <v>7</v>
      </c>
      <c r="E11" s="3" t="s">
        <v>8</v>
      </c>
      <c r="F11" s="3" t="s">
        <v>9</v>
      </c>
    </row>
    <row r="13" spans="1:6" x14ac:dyDescent="0.25">
      <c r="A13" s="5" t="s">
        <v>0</v>
      </c>
    </row>
    <row r="14" spans="1:6" x14ac:dyDescent="0.25">
      <c r="A14" s="5" t="s">
        <v>1</v>
      </c>
    </row>
    <row r="15" spans="1:6" x14ac:dyDescent="0.25">
      <c r="A15" s="5" t="s">
        <v>2</v>
      </c>
    </row>
    <row r="17" spans="1:6" x14ac:dyDescent="0.25">
      <c r="D17" s="3" t="s">
        <v>12</v>
      </c>
    </row>
    <row r="18" spans="1:6" x14ac:dyDescent="0.25">
      <c r="C18" s="3" t="s">
        <v>6</v>
      </c>
      <c r="D18" s="3" t="s">
        <v>7</v>
      </c>
      <c r="E18" s="3" t="s">
        <v>8</v>
      </c>
      <c r="F18" s="3" t="s">
        <v>9</v>
      </c>
    </row>
    <row r="20" spans="1:6" x14ac:dyDescent="0.25">
      <c r="A20" s="5" t="s">
        <v>0</v>
      </c>
    </row>
    <row r="21" spans="1:6" x14ac:dyDescent="0.25">
      <c r="A21" s="5" t="s">
        <v>1</v>
      </c>
    </row>
    <row r="22" spans="1:6" x14ac:dyDescent="0.25">
      <c r="A22" s="5" t="s">
        <v>2</v>
      </c>
    </row>
  </sheetData>
  <pageMargins left="0.7" right="1.2" top="1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1"/>
  <sheetViews>
    <sheetView workbookViewId="0">
      <pane xSplit="7" topLeftCell="AI1" activePane="topRight" state="frozenSplit"/>
      <selection pane="topRight" activeCell="AT1" sqref="AT1"/>
    </sheetView>
  </sheetViews>
  <sheetFormatPr defaultRowHeight="15.75" x14ac:dyDescent="0.25"/>
  <cols>
    <col min="1" max="1" width="20" style="3" customWidth="1"/>
    <col min="2" max="2" width="9.140625" style="3"/>
    <col min="3" max="3" width="14.85546875" style="3" customWidth="1"/>
    <col min="4" max="4" width="14.5703125" style="3" customWidth="1"/>
    <col min="5" max="5" width="15.7109375" style="3" customWidth="1"/>
    <col min="6" max="9" width="9.140625" style="3"/>
    <col min="10" max="10" width="19.42578125" style="3" customWidth="1"/>
    <col min="11" max="11" width="9.140625" style="3"/>
    <col min="12" max="14" width="14.7109375" style="3" customWidth="1"/>
    <col min="15" max="18" width="9.140625" style="3"/>
    <col min="19" max="19" width="20.7109375" style="3" customWidth="1"/>
    <col min="20" max="20" width="10.7109375" style="3" customWidth="1"/>
    <col min="21" max="21" width="15" style="3" customWidth="1"/>
    <col min="22" max="22" width="15.28515625" style="3" customWidth="1"/>
    <col min="23" max="23" width="15.7109375" style="3" customWidth="1"/>
    <col min="24" max="25" width="9.140625" style="3"/>
    <col min="26" max="26" width="19.5703125" style="3" customWidth="1"/>
    <col min="27" max="27" width="9.140625" style="3"/>
    <col min="28" max="28" width="14.7109375" style="3" customWidth="1"/>
    <col min="29" max="29" width="14.85546875" style="3" customWidth="1"/>
    <col min="30" max="30" width="15.7109375" style="3" customWidth="1"/>
    <col min="31" max="32" width="9.140625" style="3"/>
    <col min="33" max="33" width="19.42578125" style="3" customWidth="1"/>
    <col min="34" max="34" width="10.7109375" style="3" customWidth="1"/>
    <col min="35" max="35" width="14.7109375" style="3" customWidth="1"/>
    <col min="36" max="36" width="15.85546875" style="3" customWidth="1"/>
    <col min="37" max="37" width="15" style="3" customWidth="1"/>
    <col min="38" max="16384" width="9.140625" style="3"/>
  </cols>
  <sheetData>
    <row r="1" spans="1:38" x14ac:dyDescent="0.25">
      <c r="D1" s="6" t="s">
        <v>63</v>
      </c>
      <c r="M1" s="6" t="s">
        <v>63</v>
      </c>
      <c r="V1" s="6" t="s">
        <v>63</v>
      </c>
      <c r="AC1" s="6" t="s">
        <v>63</v>
      </c>
      <c r="AJ1" s="7" t="s">
        <v>65</v>
      </c>
    </row>
    <row r="2" spans="1:38" x14ac:dyDescent="0.25">
      <c r="D2" s="5" t="s">
        <v>10</v>
      </c>
      <c r="M2" s="5" t="s">
        <v>13</v>
      </c>
      <c r="V2" s="5" t="s">
        <v>16</v>
      </c>
      <c r="AC2" s="5" t="s">
        <v>19</v>
      </c>
      <c r="AJ2" s="5" t="s">
        <v>22</v>
      </c>
    </row>
    <row r="3" spans="1:38" x14ac:dyDescent="0.25">
      <c r="C3" s="3" t="s">
        <v>6</v>
      </c>
      <c r="D3" s="3" t="s">
        <v>7</v>
      </c>
      <c r="E3" s="3" t="s">
        <v>8</v>
      </c>
      <c r="F3" s="3" t="s">
        <v>9</v>
      </c>
      <c r="L3" s="3" t="s">
        <v>6</v>
      </c>
      <c r="M3" s="3" t="s">
        <v>7</v>
      </c>
      <c r="N3" s="3" t="s">
        <v>8</v>
      </c>
      <c r="O3" s="3" t="s">
        <v>9</v>
      </c>
      <c r="U3" s="3" t="s">
        <v>6</v>
      </c>
      <c r="V3" s="3" t="s">
        <v>7</v>
      </c>
      <c r="W3" s="3" t="s">
        <v>8</v>
      </c>
      <c r="X3" s="3" t="s">
        <v>9</v>
      </c>
      <c r="AB3" s="3" t="s">
        <v>6</v>
      </c>
      <c r="AC3" s="3" t="s">
        <v>7</v>
      </c>
      <c r="AD3" s="3" t="s">
        <v>8</v>
      </c>
      <c r="AE3" s="3" t="s">
        <v>9</v>
      </c>
      <c r="AI3" s="3" t="s">
        <v>6</v>
      </c>
      <c r="AJ3" s="3" t="s">
        <v>7</v>
      </c>
      <c r="AK3" s="3" t="s">
        <v>8</v>
      </c>
      <c r="AL3" s="3" t="s">
        <v>9</v>
      </c>
    </row>
    <row r="5" spans="1:38" x14ac:dyDescent="0.25">
      <c r="A5" s="5" t="s">
        <v>0</v>
      </c>
      <c r="C5" s="3">
        <v>5</v>
      </c>
      <c r="D5" s="3">
        <v>11</v>
      </c>
      <c r="E5" s="3">
        <v>15</v>
      </c>
      <c r="F5" s="3">
        <f>SUM(C5:E5)</f>
        <v>31</v>
      </c>
      <c r="J5" s="5" t="s">
        <v>0</v>
      </c>
      <c r="K5" s="5"/>
      <c r="L5" s="3">
        <v>8</v>
      </c>
      <c r="M5" s="3">
        <v>17</v>
      </c>
      <c r="N5" s="3">
        <v>22</v>
      </c>
      <c r="O5" s="3">
        <f>SUM(L5:N5)</f>
        <v>47</v>
      </c>
      <c r="S5" s="5" t="s">
        <v>0</v>
      </c>
      <c r="U5" s="3">
        <v>8</v>
      </c>
      <c r="V5" s="3">
        <v>11</v>
      </c>
      <c r="W5" s="3">
        <v>20</v>
      </c>
      <c r="Z5" s="5" t="s">
        <v>0</v>
      </c>
      <c r="AB5" s="3">
        <v>4</v>
      </c>
      <c r="AC5" s="3">
        <v>12</v>
      </c>
      <c r="AD5" s="3">
        <v>21</v>
      </c>
      <c r="AG5" s="5" t="s">
        <v>0</v>
      </c>
      <c r="AI5" s="3">
        <v>0</v>
      </c>
      <c r="AJ5" s="3">
        <v>0</v>
      </c>
      <c r="AK5" s="3">
        <v>0</v>
      </c>
      <c r="AL5" s="3">
        <v>0</v>
      </c>
    </row>
    <row r="6" spans="1:38" x14ac:dyDescent="0.25">
      <c r="A6" s="5" t="s">
        <v>1</v>
      </c>
      <c r="C6" s="3">
        <v>3</v>
      </c>
      <c r="D6" s="3">
        <v>7</v>
      </c>
      <c r="E6" s="3">
        <v>10</v>
      </c>
      <c r="F6" s="3">
        <f t="shared" ref="F6:F7" si="0">SUM(C6:E6)</f>
        <v>20</v>
      </c>
      <c r="J6" s="5" t="s">
        <v>1</v>
      </c>
      <c r="K6" s="5"/>
      <c r="L6" s="3">
        <v>5</v>
      </c>
      <c r="M6" s="3">
        <v>3</v>
      </c>
      <c r="N6" s="3">
        <v>16</v>
      </c>
      <c r="O6" s="3">
        <f>SUM(L6:N6)</f>
        <v>24</v>
      </c>
      <c r="S6" s="5" t="s">
        <v>1</v>
      </c>
      <c r="U6" s="3">
        <v>5</v>
      </c>
      <c r="V6" s="3">
        <v>4</v>
      </c>
      <c r="W6" s="3">
        <v>10</v>
      </c>
      <c r="Z6" s="5" t="s">
        <v>1</v>
      </c>
      <c r="AB6" s="3">
        <v>7</v>
      </c>
      <c r="AC6" s="3">
        <v>7</v>
      </c>
      <c r="AD6" s="3">
        <v>14</v>
      </c>
      <c r="AG6" s="5" t="s">
        <v>1</v>
      </c>
      <c r="AI6" s="3">
        <v>2</v>
      </c>
      <c r="AJ6" s="3">
        <v>3</v>
      </c>
      <c r="AK6" s="3">
        <v>4</v>
      </c>
      <c r="AL6" s="3">
        <f>SUM(AI6:AK6)</f>
        <v>9</v>
      </c>
    </row>
    <row r="7" spans="1:38" x14ac:dyDescent="0.25">
      <c r="A7" s="5" t="s">
        <v>2</v>
      </c>
      <c r="C7" s="3">
        <v>8</v>
      </c>
      <c r="D7" s="3">
        <v>16</v>
      </c>
      <c r="E7" s="3">
        <v>20</v>
      </c>
      <c r="F7" s="3">
        <f t="shared" si="0"/>
        <v>44</v>
      </c>
      <c r="J7" s="5" t="s">
        <v>2</v>
      </c>
      <c r="K7" s="5"/>
      <c r="L7" s="3">
        <v>9</v>
      </c>
      <c r="M7" s="3">
        <v>16</v>
      </c>
      <c r="N7" s="3">
        <v>35</v>
      </c>
      <c r="O7" s="3">
        <f>SUM(L7:N7)</f>
        <v>60</v>
      </c>
      <c r="S7" s="5" t="s">
        <v>2</v>
      </c>
      <c r="U7" s="3">
        <v>4</v>
      </c>
      <c r="V7" s="3">
        <v>10</v>
      </c>
      <c r="W7" s="3">
        <v>29</v>
      </c>
      <c r="Z7" s="5" t="s">
        <v>2</v>
      </c>
      <c r="AB7" s="3">
        <v>3</v>
      </c>
      <c r="AC7" s="3">
        <v>7</v>
      </c>
      <c r="AD7" s="3">
        <v>22</v>
      </c>
      <c r="AG7" s="5" t="s">
        <v>2</v>
      </c>
      <c r="AI7" s="3">
        <v>9</v>
      </c>
      <c r="AJ7" s="3">
        <v>10</v>
      </c>
      <c r="AK7" s="3">
        <v>11</v>
      </c>
      <c r="AL7" s="3">
        <f>SUM(AI7:AK7)</f>
        <v>30</v>
      </c>
    </row>
    <row r="9" spans="1:38" x14ac:dyDescent="0.25">
      <c r="D9" s="5" t="s">
        <v>11</v>
      </c>
      <c r="M9" s="5" t="s">
        <v>14</v>
      </c>
      <c r="V9" s="5" t="s">
        <v>17</v>
      </c>
      <c r="AC9" s="5" t="s">
        <v>20</v>
      </c>
      <c r="AJ9" s="5" t="s">
        <v>23</v>
      </c>
    </row>
    <row r="10" spans="1:38" x14ac:dyDescent="0.25">
      <c r="C10" s="3" t="s">
        <v>6</v>
      </c>
      <c r="D10" s="3" t="s">
        <v>7</v>
      </c>
      <c r="E10" s="3" t="s">
        <v>8</v>
      </c>
      <c r="F10" s="3" t="s">
        <v>9</v>
      </c>
      <c r="L10" s="3" t="s">
        <v>6</v>
      </c>
      <c r="M10" s="3" t="s">
        <v>7</v>
      </c>
      <c r="N10" s="3" t="s">
        <v>8</v>
      </c>
      <c r="O10" s="3" t="s">
        <v>9</v>
      </c>
      <c r="U10" s="3" t="s">
        <v>6</v>
      </c>
      <c r="V10" s="3" t="s">
        <v>7</v>
      </c>
      <c r="W10" s="3" t="s">
        <v>8</v>
      </c>
      <c r="X10" s="3" t="s">
        <v>9</v>
      </c>
      <c r="AB10" s="3" t="s">
        <v>6</v>
      </c>
      <c r="AC10" s="3" t="s">
        <v>7</v>
      </c>
      <c r="AD10" s="3" t="s">
        <v>8</v>
      </c>
      <c r="AE10" s="3" t="s">
        <v>9</v>
      </c>
      <c r="AI10" s="3" t="s">
        <v>6</v>
      </c>
      <c r="AJ10" s="3" t="s">
        <v>7</v>
      </c>
      <c r="AK10" s="3" t="s">
        <v>8</v>
      </c>
      <c r="AL10" s="3" t="s">
        <v>9</v>
      </c>
    </row>
    <row r="12" spans="1:38" x14ac:dyDescent="0.25">
      <c r="A12" s="5" t="s">
        <v>0</v>
      </c>
      <c r="C12" s="3">
        <v>6</v>
      </c>
      <c r="D12" s="3">
        <v>18</v>
      </c>
      <c r="E12" s="3">
        <v>14</v>
      </c>
      <c r="F12" s="3">
        <f>SUM(C12:E12)</f>
        <v>38</v>
      </c>
      <c r="J12" s="5" t="s">
        <v>0</v>
      </c>
      <c r="K12" s="5"/>
      <c r="L12" s="3">
        <v>7</v>
      </c>
      <c r="M12" s="3">
        <v>11</v>
      </c>
      <c r="N12" s="3">
        <v>18</v>
      </c>
      <c r="O12" s="3">
        <f>SUM(L12:N12)</f>
        <v>36</v>
      </c>
      <c r="S12" s="5" t="s">
        <v>0</v>
      </c>
      <c r="U12" s="3">
        <v>5</v>
      </c>
      <c r="V12" s="3">
        <v>10</v>
      </c>
      <c r="W12" s="3">
        <v>8</v>
      </c>
      <c r="Z12" s="5" t="s">
        <v>0</v>
      </c>
      <c r="AB12" s="3">
        <v>5</v>
      </c>
      <c r="AC12" s="3">
        <v>11</v>
      </c>
      <c r="AD12" s="3">
        <v>18</v>
      </c>
      <c r="AG12" s="5" t="s">
        <v>0</v>
      </c>
      <c r="AI12" s="3">
        <v>3</v>
      </c>
      <c r="AJ12" s="3">
        <v>5</v>
      </c>
      <c r="AK12" s="3">
        <v>11</v>
      </c>
      <c r="AL12" s="3">
        <f>SUM(AI12:AK12)</f>
        <v>19</v>
      </c>
    </row>
    <row r="13" spans="1:38" x14ac:dyDescent="0.25">
      <c r="A13" s="5" t="s">
        <v>1</v>
      </c>
      <c r="C13" s="3">
        <v>4</v>
      </c>
      <c r="D13" s="3">
        <v>5</v>
      </c>
      <c r="E13" s="3">
        <v>5</v>
      </c>
      <c r="F13" s="3">
        <f t="shared" ref="F13:F14" si="1">SUM(C13:E13)</f>
        <v>14</v>
      </c>
      <c r="J13" s="5" t="s">
        <v>1</v>
      </c>
      <c r="K13" s="5"/>
      <c r="L13" s="3">
        <v>4</v>
      </c>
      <c r="M13" s="3">
        <v>7</v>
      </c>
      <c r="N13" s="3">
        <v>18</v>
      </c>
      <c r="O13" s="3">
        <f>SUM(L13:N13)</f>
        <v>29</v>
      </c>
      <c r="S13" s="5" t="s">
        <v>1</v>
      </c>
      <c r="U13" s="3">
        <v>5</v>
      </c>
      <c r="V13" s="3">
        <v>3</v>
      </c>
      <c r="W13" s="3">
        <v>3</v>
      </c>
      <c r="Z13" s="5" t="s">
        <v>1</v>
      </c>
      <c r="AB13" s="3">
        <v>7</v>
      </c>
      <c r="AC13" s="3">
        <v>7</v>
      </c>
      <c r="AD13" s="3">
        <v>8</v>
      </c>
      <c r="AG13" s="5" t="s">
        <v>1</v>
      </c>
      <c r="AI13" s="3">
        <v>8</v>
      </c>
      <c r="AJ13" s="3">
        <v>11</v>
      </c>
      <c r="AK13" s="3">
        <v>12</v>
      </c>
      <c r="AL13" s="3">
        <f>SUM(AI13:AK13)</f>
        <v>31</v>
      </c>
    </row>
    <row r="14" spans="1:38" x14ac:dyDescent="0.25">
      <c r="A14" s="5" t="s">
        <v>2</v>
      </c>
      <c r="C14" s="3">
        <v>8</v>
      </c>
      <c r="D14" s="3">
        <v>15</v>
      </c>
      <c r="E14" s="3">
        <v>21</v>
      </c>
      <c r="F14" s="3">
        <f t="shared" si="1"/>
        <v>44</v>
      </c>
      <c r="J14" s="5" t="s">
        <v>2</v>
      </c>
      <c r="K14" s="5"/>
      <c r="L14" s="3">
        <v>7</v>
      </c>
      <c r="M14" s="3">
        <v>15</v>
      </c>
      <c r="N14" s="3">
        <v>33</v>
      </c>
      <c r="O14" s="3">
        <f>SUM(L14:N14)</f>
        <v>55</v>
      </c>
      <c r="S14" s="5" t="s">
        <v>2</v>
      </c>
      <c r="U14" s="3">
        <v>5</v>
      </c>
      <c r="V14" s="3">
        <v>15</v>
      </c>
      <c r="W14" s="3">
        <v>24</v>
      </c>
      <c r="Z14" s="5" t="s">
        <v>2</v>
      </c>
      <c r="AB14" s="3">
        <v>8</v>
      </c>
      <c r="AC14" s="3">
        <v>15</v>
      </c>
      <c r="AD14" s="3">
        <v>56</v>
      </c>
      <c r="AG14" s="5" t="s">
        <v>2</v>
      </c>
      <c r="AI14" s="3">
        <v>9</v>
      </c>
      <c r="AJ14" s="3">
        <v>9</v>
      </c>
      <c r="AK14" s="3">
        <v>10</v>
      </c>
      <c r="AL14" s="3">
        <f>SUM(AI14:AK14)</f>
        <v>28</v>
      </c>
    </row>
    <row r="16" spans="1:38" x14ac:dyDescent="0.25">
      <c r="D16" s="5" t="s">
        <v>12</v>
      </c>
      <c r="M16" s="5" t="s">
        <v>15</v>
      </c>
      <c r="V16" s="5" t="s">
        <v>18</v>
      </c>
      <c r="AC16" s="5" t="s">
        <v>21</v>
      </c>
      <c r="AJ16" s="5" t="s">
        <v>24</v>
      </c>
    </row>
    <row r="17" spans="1:38" x14ac:dyDescent="0.25">
      <c r="C17" s="3" t="s">
        <v>6</v>
      </c>
      <c r="D17" s="3" t="s">
        <v>7</v>
      </c>
      <c r="E17" s="3" t="s">
        <v>8</v>
      </c>
      <c r="F17" s="3" t="s">
        <v>9</v>
      </c>
      <c r="L17" s="3" t="s">
        <v>6</v>
      </c>
      <c r="M17" s="3" t="s">
        <v>7</v>
      </c>
      <c r="N17" s="3" t="s">
        <v>8</v>
      </c>
      <c r="O17" s="3" t="s">
        <v>9</v>
      </c>
      <c r="U17" s="3" t="s">
        <v>6</v>
      </c>
      <c r="V17" s="3" t="s">
        <v>7</v>
      </c>
      <c r="W17" s="3" t="s">
        <v>8</v>
      </c>
      <c r="X17" s="3" t="s">
        <v>9</v>
      </c>
      <c r="AB17" s="3" t="s">
        <v>6</v>
      </c>
      <c r="AC17" s="3" t="s">
        <v>7</v>
      </c>
      <c r="AD17" s="3" t="s">
        <v>8</v>
      </c>
      <c r="AE17" s="3" t="s">
        <v>9</v>
      </c>
      <c r="AI17" s="3" t="s">
        <v>6</v>
      </c>
      <c r="AJ17" s="3" t="s">
        <v>7</v>
      </c>
      <c r="AK17" s="3" t="s">
        <v>8</v>
      </c>
      <c r="AL17" s="3" t="s">
        <v>9</v>
      </c>
    </row>
    <row r="19" spans="1:38" x14ac:dyDescent="0.25">
      <c r="A19" s="5" t="s">
        <v>0</v>
      </c>
      <c r="C19" s="3">
        <v>2</v>
      </c>
      <c r="D19" s="3">
        <v>19</v>
      </c>
      <c r="E19" s="3">
        <v>16</v>
      </c>
      <c r="F19" s="3">
        <f>SUM(C19:E19)</f>
        <v>37</v>
      </c>
      <c r="J19" s="5" t="s">
        <v>0</v>
      </c>
      <c r="K19" s="5"/>
      <c r="L19" s="3">
        <v>2</v>
      </c>
      <c r="M19" s="3">
        <v>19</v>
      </c>
      <c r="N19" s="3">
        <v>16</v>
      </c>
      <c r="O19" s="3">
        <f>SUM(L19:N19)</f>
        <v>37</v>
      </c>
      <c r="S19" s="5" t="s">
        <v>0</v>
      </c>
      <c r="U19" s="3">
        <v>2</v>
      </c>
      <c r="V19" s="3">
        <v>19</v>
      </c>
      <c r="W19" s="3">
        <v>16</v>
      </c>
      <c r="Z19" s="5" t="s">
        <v>0</v>
      </c>
      <c r="AB19" s="3">
        <v>2</v>
      </c>
      <c r="AC19" s="3">
        <v>3</v>
      </c>
      <c r="AD19" s="3">
        <v>4</v>
      </c>
      <c r="AG19" s="5" t="s">
        <v>0</v>
      </c>
      <c r="AI19" s="3">
        <v>6</v>
      </c>
      <c r="AJ19" s="3">
        <v>12</v>
      </c>
      <c r="AK19" s="3">
        <v>16</v>
      </c>
      <c r="AL19" s="3">
        <f>SUM(AI19:AK19)</f>
        <v>34</v>
      </c>
    </row>
    <row r="20" spans="1:38" x14ac:dyDescent="0.25">
      <c r="A20" s="5" t="s">
        <v>1</v>
      </c>
      <c r="C20" s="3">
        <v>5</v>
      </c>
      <c r="D20" s="3">
        <v>6</v>
      </c>
      <c r="E20" s="3">
        <v>8</v>
      </c>
      <c r="F20" s="3">
        <f t="shared" ref="F20:F21" si="2">SUM(C20:E20)</f>
        <v>19</v>
      </c>
      <c r="J20" s="5" t="s">
        <v>1</v>
      </c>
      <c r="K20" s="5"/>
      <c r="L20" s="3">
        <v>5</v>
      </c>
      <c r="M20" s="3">
        <v>8</v>
      </c>
      <c r="N20" s="3">
        <v>5</v>
      </c>
      <c r="O20" s="3">
        <f>SUM(L20:N20)</f>
        <v>18</v>
      </c>
      <c r="S20" s="5" t="s">
        <v>1</v>
      </c>
      <c r="U20" s="3">
        <v>5</v>
      </c>
      <c r="V20" s="3">
        <v>4</v>
      </c>
      <c r="W20" s="3">
        <v>5</v>
      </c>
      <c r="Z20" s="5" t="s">
        <v>1</v>
      </c>
      <c r="AB20" s="3">
        <v>5</v>
      </c>
      <c r="AC20" s="3">
        <v>6</v>
      </c>
      <c r="AD20" s="3">
        <v>5</v>
      </c>
      <c r="AG20" s="5" t="s">
        <v>1</v>
      </c>
      <c r="AI20" s="3">
        <v>4</v>
      </c>
      <c r="AJ20" s="3">
        <v>23</v>
      </c>
      <c r="AK20" s="3">
        <v>5</v>
      </c>
      <c r="AL20" s="3">
        <f>SUM(AI20:AK20)</f>
        <v>32</v>
      </c>
    </row>
    <row r="21" spans="1:38" x14ac:dyDescent="0.25">
      <c r="A21" s="5" t="s">
        <v>2</v>
      </c>
      <c r="C21" s="3">
        <v>7</v>
      </c>
      <c r="D21" s="3">
        <v>12</v>
      </c>
      <c r="E21" s="3">
        <v>15</v>
      </c>
      <c r="F21" s="3">
        <f t="shared" si="2"/>
        <v>34</v>
      </c>
      <c r="J21" s="5" t="s">
        <v>2</v>
      </c>
      <c r="K21" s="5"/>
      <c r="L21" s="3">
        <v>8</v>
      </c>
      <c r="M21" s="3">
        <v>19</v>
      </c>
      <c r="N21" s="3">
        <v>23</v>
      </c>
      <c r="O21" s="3">
        <f>SUM(L21:N21)</f>
        <v>50</v>
      </c>
      <c r="S21" s="5" t="s">
        <v>2</v>
      </c>
      <c r="U21" s="3">
        <v>8</v>
      </c>
      <c r="V21" s="3">
        <v>14</v>
      </c>
      <c r="W21" s="3">
        <v>26</v>
      </c>
      <c r="Z21" s="5" t="s">
        <v>2</v>
      </c>
      <c r="AB21" s="3">
        <v>9</v>
      </c>
      <c r="AC21" s="3">
        <v>23</v>
      </c>
      <c r="AD21" s="3">
        <v>15</v>
      </c>
      <c r="AG21" s="5" t="s">
        <v>2</v>
      </c>
      <c r="AI21" s="3">
        <v>8</v>
      </c>
      <c r="AJ21" s="3">
        <v>17</v>
      </c>
      <c r="AK21" s="3">
        <v>12</v>
      </c>
      <c r="AL21" s="3">
        <f>SUM(AI21:AK21)</f>
        <v>37</v>
      </c>
    </row>
  </sheetData>
  <pageMargins left="0.7" right="0.7" top="1.5" bottom="0.75" header="0.3" footer="0.3"/>
  <pageSetup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WhiteSpace="0" topLeftCell="F1" zoomScaleNormal="100" workbookViewId="0">
      <selection activeCell="F16" sqref="F16"/>
    </sheetView>
  </sheetViews>
  <sheetFormatPr defaultRowHeight="13.5" x14ac:dyDescent="0.25"/>
  <cols>
    <col min="1" max="1" width="15.7109375" style="10" customWidth="1"/>
    <col min="2" max="2" width="9.140625" style="10"/>
    <col min="3" max="3" width="12.5703125" style="10" customWidth="1"/>
    <col min="4" max="4" width="12" style="10" customWidth="1"/>
    <col min="5" max="5" width="12.5703125" style="10" customWidth="1"/>
    <col min="6" max="8" width="9.140625" style="10"/>
    <col min="9" max="9" width="15.7109375" style="10" customWidth="1"/>
    <col min="10" max="10" width="9.140625" style="10"/>
    <col min="11" max="11" width="12.5703125" style="10" customWidth="1"/>
    <col min="12" max="12" width="12" style="10" customWidth="1"/>
    <col min="13" max="13" width="12.5703125" style="10" customWidth="1"/>
    <col min="14" max="16" width="9.140625" style="10"/>
    <col min="17" max="17" width="15.7109375" style="10" customWidth="1"/>
    <col min="18" max="18" width="9.140625" style="10"/>
    <col min="19" max="19" width="12.42578125" style="10" customWidth="1"/>
    <col min="20" max="20" width="12.5703125" style="10" customWidth="1"/>
    <col min="21" max="21" width="11.7109375" style="10" customWidth="1"/>
    <col min="22" max="16384" width="9.140625" style="10"/>
  </cols>
  <sheetData>
    <row r="1" spans="1:23" x14ac:dyDescent="0.25">
      <c r="D1" s="8" t="s">
        <v>63</v>
      </c>
      <c r="L1" s="9" t="s">
        <v>65</v>
      </c>
      <c r="T1" s="8" t="s">
        <v>67</v>
      </c>
    </row>
    <row r="2" spans="1:23" x14ac:dyDescent="0.25">
      <c r="D2" s="10" t="s">
        <v>42</v>
      </c>
      <c r="L2" s="10" t="s">
        <v>43</v>
      </c>
      <c r="T2" s="10" t="s">
        <v>45</v>
      </c>
    </row>
    <row r="3" spans="1:23" x14ac:dyDescent="0.25">
      <c r="D3" s="10" t="s">
        <v>10</v>
      </c>
      <c r="L3" s="10" t="s">
        <v>15</v>
      </c>
      <c r="T3" s="10" t="s">
        <v>46</v>
      </c>
    </row>
    <row r="4" spans="1:23" x14ac:dyDescent="0.25">
      <c r="C4" s="10" t="s">
        <v>6</v>
      </c>
      <c r="D4" s="10" t="s">
        <v>7</v>
      </c>
      <c r="E4" s="10" t="s">
        <v>8</v>
      </c>
      <c r="G4" s="10" t="s">
        <v>9</v>
      </c>
      <c r="K4" s="10" t="s">
        <v>6</v>
      </c>
      <c r="L4" s="10" t="s">
        <v>7</v>
      </c>
      <c r="M4" s="10" t="s">
        <v>8</v>
      </c>
      <c r="P4" s="10" t="s">
        <v>9</v>
      </c>
      <c r="S4" s="10" t="s">
        <v>6</v>
      </c>
      <c r="T4" s="10" t="s">
        <v>7</v>
      </c>
      <c r="U4" s="10" t="s">
        <v>8</v>
      </c>
      <c r="W4" s="10" t="s">
        <v>9</v>
      </c>
    </row>
    <row r="6" spans="1:23" x14ac:dyDescent="0.25">
      <c r="A6" s="10" t="s">
        <v>0</v>
      </c>
      <c r="C6" s="10">
        <v>5</v>
      </c>
      <c r="D6" s="10">
        <v>4</v>
      </c>
      <c r="E6" s="10">
        <v>5</v>
      </c>
      <c r="G6" s="10">
        <f>SUM(C6:E6)</f>
        <v>14</v>
      </c>
      <c r="I6" s="10" t="s">
        <v>0</v>
      </c>
      <c r="K6" s="10">
        <v>2</v>
      </c>
      <c r="L6" s="10">
        <v>8</v>
      </c>
      <c r="M6" s="10">
        <v>6</v>
      </c>
      <c r="P6" s="10">
        <f>SUM(K6:M6)</f>
        <v>16</v>
      </c>
      <c r="Q6" s="10" t="s">
        <v>0</v>
      </c>
      <c r="S6" s="10">
        <v>5</v>
      </c>
      <c r="T6" s="10">
        <v>4</v>
      </c>
      <c r="U6" s="10">
        <v>3</v>
      </c>
      <c r="W6" s="10">
        <f>SUM(S6:U6)</f>
        <v>12</v>
      </c>
    </row>
    <row r="7" spans="1:23" x14ac:dyDescent="0.25">
      <c r="A7" s="10" t="s">
        <v>1</v>
      </c>
      <c r="C7" s="10">
        <v>3</v>
      </c>
      <c r="D7" s="10">
        <v>7</v>
      </c>
      <c r="E7" s="10">
        <v>10</v>
      </c>
      <c r="G7" s="10">
        <v>20</v>
      </c>
      <c r="I7" s="10" t="s">
        <v>1</v>
      </c>
      <c r="K7" s="10">
        <v>5</v>
      </c>
      <c r="L7" s="10">
        <v>8</v>
      </c>
      <c r="M7" s="10">
        <v>5</v>
      </c>
      <c r="P7" s="10">
        <f>SUM(K7:M7)</f>
        <v>18</v>
      </c>
      <c r="Q7" s="10" t="s">
        <v>1</v>
      </c>
      <c r="S7" s="10">
        <v>7</v>
      </c>
      <c r="T7" s="10">
        <v>7</v>
      </c>
      <c r="U7" s="10">
        <v>8</v>
      </c>
      <c r="W7" s="10">
        <f>SUM(S7:U7)</f>
        <v>22</v>
      </c>
    </row>
    <row r="8" spans="1:23" x14ac:dyDescent="0.25">
      <c r="A8" s="10" t="s">
        <v>2</v>
      </c>
      <c r="C8" s="10">
        <v>8</v>
      </c>
      <c r="D8" s="10">
        <v>16</v>
      </c>
      <c r="E8" s="10">
        <v>20</v>
      </c>
      <c r="G8" s="10">
        <v>33</v>
      </c>
      <c r="I8" s="10" t="s">
        <v>2</v>
      </c>
      <c r="K8" s="10">
        <v>8</v>
      </c>
      <c r="L8" s="10">
        <v>19</v>
      </c>
      <c r="M8" s="10">
        <v>23</v>
      </c>
      <c r="P8" s="10">
        <f>SUM(K8:M8)</f>
        <v>50</v>
      </c>
      <c r="Q8" s="10" t="s">
        <v>2</v>
      </c>
      <c r="S8" s="10">
        <v>8</v>
      </c>
      <c r="T8" s="10">
        <v>15</v>
      </c>
      <c r="U8" s="10">
        <v>36</v>
      </c>
      <c r="W8" s="10">
        <f>SUM(S8:U8)</f>
        <v>59</v>
      </c>
    </row>
    <row r="10" spans="1:23" x14ac:dyDescent="0.25">
      <c r="T10" s="10" t="s">
        <v>21</v>
      </c>
    </row>
    <row r="11" spans="1:23" x14ac:dyDescent="0.25">
      <c r="D11" s="10" t="s">
        <v>11</v>
      </c>
      <c r="L11" s="10" t="s">
        <v>16</v>
      </c>
      <c r="S11" s="10" t="s">
        <v>6</v>
      </c>
      <c r="T11" s="10" t="s">
        <v>7</v>
      </c>
      <c r="U11" s="10" t="s">
        <v>8</v>
      </c>
      <c r="W11" s="10" t="s">
        <v>9</v>
      </c>
    </row>
    <row r="12" spans="1:23" x14ac:dyDescent="0.25">
      <c r="C12" s="10" t="s">
        <v>6</v>
      </c>
      <c r="D12" s="10" t="s">
        <v>7</v>
      </c>
      <c r="E12" s="10" t="s">
        <v>8</v>
      </c>
      <c r="G12" s="10" t="s">
        <v>9</v>
      </c>
      <c r="K12" s="10" t="s">
        <v>6</v>
      </c>
      <c r="L12" s="10" t="s">
        <v>7</v>
      </c>
      <c r="M12" s="10" t="s">
        <v>8</v>
      </c>
      <c r="P12" s="10" t="s">
        <v>9</v>
      </c>
    </row>
    <row r="13" spans="1:23" x14ac:dyDescent="0.25">
      <c r="Q13" s="10" t="s">
        <v>0</v>
      </c>
      <c r="S13" s="10">
        <v>6</v>
      </c>
      <c r="T13" s="10">
        <v>8</v>
      </c>
      <c r="U13" s="10">
        <v>4</v>
      </c>
      <c r="W13" s="10">
        <f>SUM(S13:U13)</f>
        <v>18</v>
      </c>
    </row>
    <row r="14" spans="1:23" x14ac:dyDescent="0.25">
      <c r="A14" s="10" t="s">
        <v>0</v>
      </c>
      <c r="C14" s="10">
        <v>6</v>
      </c>
      <c r="D14" s="10">
        <v>6</v>
      </c>
      <c r="E14" s="10">
        <v>7</v>
      </c>
      <c r="G14" s="10">
        <f>SUM(C14:E14)</f>
        <v>19</v>
      </c>
      <c r="I14" s="10" t="s">
        <v>0</v>
      </c>
      <c r="K14" s="10">
        <v>8</v>
      </c>
      <c r="L14" s="10">
        <v>7</v>
      </c>
      <c r="M14" s="10">
        <v>3</v>
      </c>
      <c r="P14" s="10">
        <f>SUM(K14:M14)</f>
        <v>18</v>
      </c>
      <c r="Q14" s="10" t="s">
        <v>1</v>
      </c>
      <c r="S14" s="10">
        <v>7</v>
      </c>
      <c r="T14" s="10">
        <v>6</v>
      </c>
      <c r="U14" s="10">
        <v>5</v>
      </c>
      <c r="W14" s="10">
        <f>SUM(S14:U14)</f>
        <v>18</v>
      </c>
    </row>
    <row r="15" spans="1:23" x14ac:dyDescent="0.25">
      <c r="A15" s="10" t="s">
        <v>1</v>
      </c>
      <c r="C15" s="10">
        <v>4</v>
      </c>
      <c r="D15" s="10">
        <v>5</v>
      </c>
      <c r="E15" s="10">
        <v>5</v>
      </c>
      <c r="G15" s="10">
        <f t="shared" ref="G15:G16" si="0">SUM(C15:E15)</f>
        <v>14</v>
      </c>
      <c r="I15" s="10" t="s">
        <v>1</v>
      </c>
      <c r="K15" s="10">
        <v>5</v>
      </c>
      <c r="L15" s="10">
        <v>4</v>
      </c>
      <c r="M15" s="10">
        <v>10</v>
      </c>
      <c r="P15" s="10">
        <f>SUM(K15:M15)</f>
        <v>19</v>
      </c>
      <c r="Q15" s="10" t="s">
        <v>2</v>
      </c>
      <c r="S15" s="10">
        <v>9</v>
      </c>
      <c r="T15" s="10">
        <v>23</v>
      </c>
      <c r="U15" s="10">
        <v>15</v>
      </c>
      <c r="W15" s="10">
        <f>SUM(S15:U15)</f>
        <v>47</v>
      </c>
    </row>
    <row r="16" spans="1:23" x14ac:dyDescent="0.25">
      <c r="A16" s="10" t="s">
        <v>2</v>
      </c>
      <c r="C16" s="10">
        <v>8</v>
      </c>
      <c r="D16" s="10">
        <v>15</v>
      </c>
      <c r="E16" s="10">
        <v>21</v>
      </c>
      <c r="G16" s="10">
        <f t="shared" si="0"/>
        <v>44</v>
      </c>
      <c r="I16" s="10" t="s">
        <v>2</v>
      </c>
      <c r="K16" s="10">
        <v>4</v>
      </c>
      <c r="L16" s="10">
        <v>10</v>
      </c>
      <c r="M16" s="10">
        <v>11</v>
      </c>
      <c r="P16" s="10">
        <f>SUM(K16:M16)</f>
        <v>25</v>
      </c>
    </row>
    <row r="17" spans="1:23" x14ac:dyDescent="0.25">
      <c r="T17" s="10" t="s">
        <v>22</v>
      </c>
    </row>
    <row r="18" spans="1:23" x14ac:dyDescent="0.25">
      <c r="L18" s="10" t="s">
        <v>17</v>
      </c>
      <c r="S18" s="10" t="s">
        <v>6</v>
      </c>
      <c r="T18" s="10" t="s">
        <v>7</v>
      </c>
      <c r="U18" s="10" t="s">
        <v>8</v>
      </c>
      <c r="W18" s="10" t="s">
        <v>9</v>
      </c>
    </row>
    <row r="19" spans="1:23" x14ac:dyDescent="0.25">
      <c r="K19" s="10" t="s">
        <v>6</v>
      </c>
      <c r="L19" s="10" t="s">
        <v>7</v>
      </c>
      <c r="M19" s="10" t="s">
        <v>8</v>
      </c>
      <c r="P19" s="10" t="s">
        <v>9</v>
      </c>
    </row>
    <row r="20" spans="1:23" x14ac:dyDescent="0.25">
      <c r="D20" s="10" t="s">
        <v>12</v>
      </c>
      <c r="Q20" s="10" t="s">
        <v>0</v>
      </c>
      <c r="S20" s="10">
        <v>5</v>
      </c>
      <c r="T20" s="10">
        <v>6</v>
      </c>
      <c r="U20" s="10">
        <v>7</v>
      </c>
      <c r="W20" s="10">
        <f>SUM(S20:U20)</f>
        <v>18</v>
      </c>
    </row>
    <row r="21" spans="1:23" x14ac:dyDescent="0.25">
      <c r="C21" s="10" t="s">
        <v>6</v>
      </c>
      <c r="D21" s="10" t="s">
        <v>7</v>
      </c>
      <c r="E21" s="10" t="s">
        <v>8</v>
      </c>
      <c r="G21" s="10" t="s">
        <v>9</v>
      </c>
      <c r="I21" s="10" t="s">
        <v>0</v>
      </c>
      <c r="K21" s="10">
        <v>5</v>
      </c>
      <c r="L21" s="10">
        <v>5</v>
      </c>
      <c r="M21" s="10">
        <v>8</v>
      </c>
      <c r="P21" s="10">
        <f>SUM(K21:M21)</f>
        <v>18</v>
      </c>
      <c r="Q21" s="10" t="s">
        <v>1</v>
      </c>
      <c r="S21" s="10">
        <v>2</v>
      </c>
      <c r="T21" s="10">
        <v>3</v>
      </c>
      <c r="U21" s="10">
        <v>4</v>
      </c>
      <c r="W21" s="10">
        <f>SUM(S21:U21)</f>
        <v>9</v>
      </c>
    </row>
    <row r="22" spans="1:23" x14ac:dyDescent="0.25">
      <c r="I22" s="10" t="s">
        <v>1</v>
      </c>
      <c r="K22" s="10">
        <v>5</v>
      </c>
      <c r="L22" s="10">
        <v>9</v>
      </c>
      <c r="M22" s="10">
        <v>3</v>
      </c>
      <c r="P22" s="10">
        <f>SUM(K22:M22)</f>
        <v>17</v>
      </c>
      <c r="Q22" s="10" t="s">
        <v>2</v>
      </c>
      <c r="S22" s="10">
        <v>9</v>
      </c>
      <c r="T22" s="10">
        <v>10</v>
      </c>
      <c r="U22" s="10">
        <v>11</v>
      </c>
      <c r="W22" s="10">
        <f>SUM(S22:U22)</f>
        <v>30</v>
      </c>
    </row>
    <row r="23" spans="1:23" x14ac:dyDescent="0.25">
      <c r="A23" s="10" t="s">
        <v>0</v>
      </c>
      <c r="C23" s="10">
        <v>2</v>
      </c>
      <c r="D23" s="10">
        <v>3</v>
      </c>
      <c r="E23" s="10">
        <v>7</v>
      </c>
      <c r="G23" s="10">
        <f>SUM(C23:E23)</f>
        <v>12</v>
      </c>
      <c r="I23" s="10" t="s">
        <v>25</v>
      </c>
      <c r="K23" s="10">
        <v>10</v>
      </c>
      <c r="L23" s="10">
        <v>10</v>
      </c>
      <c r="M23" s="10">
        <v>15</v>
      </c>
      <c r="P23" s="10">
        <f>SUM(K23:M23)</f>
        <v>35</v>
      </c>
    </row>
    <row r="24" spans="1:23" x14ac:dyDescent="0.25">
      <c r="A24" s="10" t="s">
        <v>1</v>
      </c>
      <c r="C24" s="10">
        <v>5</v>
      </c>
      <c r="D24" s="10">
        <v>6</v>
      </c>
      <c r="E24" s="10">
        <v>8</v>
      </c>
      <c r="G24" s="10">
        <f t="shared" ref="G24:G25" si="1">SUM(C24:E24)</f>
        <v>19</v>
      </c>
      <c r="T24" s="10" t="s">
        <v>23</v>
      </c>
    </row>
    <row r="25" spans="1:23" x14ac:dyDescent="0.25">
      <c r="A25" s="10" t="s">
        <v>2</v>
      </c>
      <c r="C25" s="10">
        <v>7</v>
      </c>
      <c r="D25" s="10">
        <v>12</v>
      </c>
      <c r="E25" s="10">
        <v>15</v>
      </c>
      <c r="G25" s="10">
        <f t="shared" si="1"/>
        <v>34</v>
      </c>
      <c r="L25" s="10" t="s">
        <v>18</v>
      </c>
      <c r="S25" s="10" t="s">
        <v>6</v>
      </c>
      <c r="T25" s="10" t="s">
        <v>7</v>
      </c>
      <c r="U25" s="10" t="s">
        <v>8</v>
      </c>
    </row>
    <row r="26" spans="1:23" x14ac:dyDescent="0.25">
      <c r="K26" s="10" t="s">
        <v>6</v>
      </c>
      <c r="L26" s="10" t="s">
        <v>7</v>
      </c>
      <c r="M26" s="10" t="s">
        <v>8</v>
      </c>
      <c r="W26" s="10" t="s">
        <v>9</v>
      </c>
    </row>
    <row r="27" spans="1:23" x14ac:dyDescent="0.25">
      <c r="P27" s="10" t="s">
        <v>9</v>
      </c>
      <c r="Q27" s="10" t="s">
        <v>47</v>
      </c>
      <c r="S27" s="10">
        <v>4</v>
      </c>
      <c r="T27" s="10">
        <v>6</v>
      </c>
      <c r="U27" s="10">
        <v>8</v>
      </c>
      <c r="W27" s="10">
        <f>SUM(S27:U27)</f>
        <v>18</v>
      </c>
    </row>
    <row r="28" spans="1:23" x14ac:dyDescent="0.25">
      <c r="D28" s="10" t="s">
        <v>13</v>
      </c>
      <c r="I28" s="10" t="s">
        <v>0</v>
      </c>
      <c r="K28" s="10">
        <v>2</v>
      </c>
      <c r="L28" s="10">
        <v>7</v>
      </c>
      <c r="M28" s="10">
        <v>2</v>
      </c>
      <c r="P28" s="10">
        <f>SUM(K28:M28)</f>
        <v>11</v>
      </c>
      <c r="Q28" s="10" t="s">
        <v>1</v>
      </c>
      <c r="S28" s="10">
        <v>8</v>
      </c>
      <c r="T28" s="10">
        <v>11</v>
      </c>
      <c r="U28" s="10">
        <v>12</v>
      </c>
      <c r="W28" s="10">
        <f>SUM(S28:U28)</f>
        <v>31</v>
      </c>
    </row>
    <row r="29" spans="1:23" x14ac:dyDescent="0.25">
      <c r="C29" s="10" t="s">
        <v>6</v>
      </c>
      <c r="D29" s="10" t="s">
        <v>7</v>
      </c>
      <c r="E29" s="10" t="s">
        <v>8</v>
      </c>
      <c r="G29" s="10" t="s">
        <v>9</v>
      </c>
      <c r="I29" s="10" t="s">
        <v>1</v>
      </c>
      <c r="K29" s="10">
        <v>7</v>
      </c>
      <c r="L29" s="10">
        <v>5</v>
      </c>
      <c r="M29" s="10">
        <v>8</v>
      </c>
      <c r="P29" s="10">
        <f>SUM(K29:M29)</f>
        <v>20</v>
      </c>
      <c r="Q29" s="10" t="s">
        <v>2</v>
      </c>
      <c r="S29" s="10">
        <v>10</v>
      </c>
      <c r="T29" s="10">
        <v>15</v>
      </c>
      <c r="U29" s="10">
        <v>10</v>
      </c>
      <c r="W29" s="10">
        <f>SUM(S29:U29)</f>
        <v>35</v>
      </c>
    </row>
    <row r="30" spans="1:23" x14ac:dyDescent="0.25">
      <c r="I30" s="10" t="s">
        <v>2</v>
      </c>
      <c r="K30" s="10">
        <v>8</v>
      </c>
      <c r="L30" s="10">
        <v>14</v>
      </c>
      <c r="M30" s="10">
        <v>10</v>
      </c>
      <c r="P30" s="10">
        <f>SUM(K30:M30)</f>
        <v>32</v>
      </c>
    </row>
    <row r="31" spans="1:23" x14ac:dyDescent="0.25">
      <c r="A31" s="10" t="s">
        <v>0</v>
      </c>
      <c r="C31" s="10">
        <v>8</v>
      </c>
      <c r="D31" s="10">
        <v>8</v>
      </c>
      <c r="E31" s="10">
        <v>7</v>
      </c>
      <c r="G31" s="11">
        <f>SUM(C31:E31)</f>
        <v>23</v>
      </c>
      <c r="T31" s="10" t="s">
        <v>24</v>
      </c>
    </row>
    <row r="32" spans="1:23" x14ac:dyDescent="0.25">
      <c r="A32" s="10" t="s">
        <v>1</v>
      </c>
      <c r="C32" s="10">
        <v>3</v>
      </c>
      <c r="D32" s="10">
        <v>7</v>
      </c>
      <c r="E32" s="10">
        <v>9</v>
      </c>
      <c r="G32" s="12">
        <f>SUM(C32:E32)</f>
        <v>19</v>
      </c>
      <c r="L32" s="10" t="s">
        <v>49</v>
      </c>
      <c r="S32" s="10" t="s">
        <v>6</v>
      </c>
      <c r="T32" s="10" t="s">
        <v>7</v>
      </c>
      <c r="U32" s="10" t="s">
        <v>8</v>
      </c>
      <c r="W32" s="10" t="s">
        <v>9</v>
      </c>
    </row>
    <row r="33" spans="1:23" x14ac:dyDescent="0.25">
      <c r="A33" s="10" t="s">
        <v>2</v>
      </c>
      <c r="C33" s="10">
        <v>9</v>
      </c>
      <c r="D33" s="10">
        <v>16</v>
      </c>
      <c r="E33" s="10">
        <v>35</v>
      </c>
      <c r="G33" s="10">
        <f t="shared" ref="G33" si="2">SUM(C33:E33)</f>
        <v>60</v>
      </c>
      <c r="K33" s="10" t="s">
        <v>6</v>
      </c>
      <c r="L33" s="10" t="s">
        <v>7</v>
      </c>
      <c r="M33" s="10" t="s">
        <v>8</v>
      </c>
      <c r="P33" s="10" t="s">
        <v>9</v>
      </c>
    </row>
    <row r="34" spans="1:23" x14ac:dyDescent="0.25">
      <c r="Q34" s="10" t="s">
        <v>47</v>
      </c>
      <c r="S34" s="10">
        <v>8</v>
      </c>
      <c r="T34" s="10">
        <v>4</v>
      </c>
      <c r="U34" s="10">
        <v>10</v>
      </c>
      <c r="W34" s="10">
        <f>SUM(S34:U34)</f>
        <v>22</v>
      </c>
    </row>
    <row r="35" spans="1:23" x14ac:dyDescent="0.25">
      <c r="D35" s="10" t="s">
        <v>48</v>
      </c>
      <c r="I35" s="10" t="s">
        <v>47</v>
      </c>
      <c r="K35" s="10">
        <v>3</v>
      </c>
      <c r="L35" s="10">
        <v>7</v>
      </c>
      <c r="M35" s="10">
        <v>22</v>
      </c>
      <c r="P35" s="10">
        <f>SUM(K35:M35)</f>
        <v>32</v>
      </c>
      <c r="Q35" s="10" t="s">
        <v>1</v>
      </c>
      <c r="S35" s="10">
        <v>8</v>
      </c>
      <c r="T35" s="10">
        <v>23</v>
      </c>
      <c r="U35" s="10">
        <v>6</v>
      </c>
      <c r="W35" s="10">
        <f>SUM(S35:U35)</f>
        <v>37</v>
      </c>
    </row>
    <row r="36" spans="1:23" x14ac:dyDescent="0.25">
      <c r="C36" s="10" t="s">
        <v>6</v>
      </c>
      <c r="D36" s="10" t="s">
        <v>7</v>
      </c>
      <c r="E36" s="10" t="s">
        <v>8</v>
      </c>
      <c r="G36" s="10" t="s">
        <v>9</v>
      </c>
      <c r="I36" s="10" t="s">
        <v>1</v>
      </c>
      <c r="K36" s="10">
        <v>2</v>
      </c>
      <c r="L36" s="10">
        <v>5</v>
      </c>
      <c r="M36" s="10">
        <v>7</v>
      </c>
      <c r="P36" s="10">
        <f>SUM(K36:M36)</f>
        <v>14</v>
      </c>
      <c r="Q36" s="10" t="s">
        <v>2</v>
      </c>
      <c r="S36" s="10">
        <v>6</v>
      </c>
      <c r="T36" s="10">
        <v>23</v>
      </c>
      <c r="U36" s="10">
        <v>12</v>
      </c>
      <c r="W36" s="10">
        <f>SUM(S36:U36)</f>
        <v>41</v>
      </c>
    </row>
    <row r="37" spans="1:23" x14ac:dyDescent="0.25">
      <c r="A37" s="10" t="s">
        <v>0</v>
      </c>
      <c r="C37" s="10">
        <v>7</v>
      </c>
      <c r="D37" s="10">
        <v>4</v>
      </c>
      <c r="E37" s="10">
        <v>6</v>
      </c>
      <c r="G37" s="10">
        <f>SUM(C37:E37)</f>
        <v>17</v>
      </c>
      <c r="I37" s="10" t="s">
        <v>2</v>
      </c>
      <c r="K37" s="10">
        <v>7</v>
      </c>
      <c r="L37" s="10">
        <v>13</v>
      </c>
      <c r="M37" s="10">
        <v>14</v>
      </c>
      <c r="P37" s="10">
        <f>SUM(K37:M37)</f>
        <v>34</v>
      </c>
    </row>
    <row r="38" spans="1:23" x14ac:dyDescent="0.25">
      <c r="A38" s="10" t="s">
        <v>1</v>
      </c>
      <c r="C38" s="10">
        <v>4</v>
      </c>
      <c r="D38" s="10">
        <v>7</v>
      </c>
      <c r="E38" s="10">
        <v>18</v>
      </c>
      <c r="G38" s="10">
        <f t="shared" ref="G38:G39" si="3">SUM(C38:E38)</f>
        <v>29</v>
      </c>
    </row>
    <row r="39" spans="1:23" x14ac:dyDescent="0.25">
      <c r="A39" s="10" t="s">
        <v>2</v>
      </c>
      <c r="C39" s="10">
        <v>7</v>
      </c>
      <c r="D39" s="10">
        <v>15</v>
      </c>
      <c r="E39" s="10">
        <v>33</v>
      </c>
      <c r="G39" s="10">
        <f t="shared" si="3"/>
        <v>55</v>
      </c>
    </row>
  </sheetData>
  <conditionalFormatting sqref="G6">
    <cfRule type="cellIs" dxfId="126" priority="74" operator="greaterThan">
      <formula>15</formula>
    </cfRule>
    <cfRule type="cellIs" dxfId="125" priority="75" operator="greaterThan">
      <formula>15</formula>
    </cfRule>
    <cfRule type="cellIs" dxfId="124" priority="91" operator="greaterThan">
      <formula>12</formula>
    </cfRule>
    <cfRule type="cellIs" dxfId="123" priority="94" operator="greaterThan">
      <formula>9</formula>
    </cfRule>
    <cfRule type="cellIs" dxfId="122" priority="95" operator="greaterThan">
      <formula>24</formula>
    </cfRule>
  </conditionalFormatting>
  <conditionalFormatting sqref="G14">
    <cfRule type="cellIs" dxfId="121" priority="93" operator="greaterThan">
      <formula>9</formula>
    </cfRule>
  </conditionalFormatting>
  <conditionalFormatting sqref="G23">
    <cfRule type="cellIs" dxfId="120" priority="92" operator="greaterThan">
      <formula>9</formula>
    </cfRule>
  </conditionalFormatting>
  <conditionalFormatting sqref="C6:E6">
    <cfRule type="cellIs" dxfId="119" priority="90" operator="greaterThan">
      <formula>4.5</formula>
    </cfRule>
  </conditionalFormatting>
  <conditionalFormatting sqref="C14:E14">
    <cfRule type="cellIs" dxfId="118" priority="89" operator="greaterThan">
      <formula>4.5</formula>
    </cfRule>
  </conditionalFormatting>
  <conditionalFormatting sqref="C23:E23">
    <cfRule type="cellIs" dxfId="117" priority="88" operator="greaterThan">
      <formula>4.5</formula>
    </cfRule>
  </conditionalFormatting>
  <conditionalFormatting sqref="C7:E7">
    <cfRule type="cellIs" dxfId="116" priority="80" operator="greaterThan">
      <formula>5</formula>
    </cfRule>
  </conditionalFormatting>
  <conditionalFormatting sqref="C15:E15">
    <cfRule type="cellIs" dxfId="115" priority="79" operator="greaterThan">
      <formula>5</formula>
    </cfRule>
  </conditionalFormatting>
  <conditionalFormatting sqref="D24:E24">
    <cfRule type="cellIs" dxfId="114" priority="77" operator="greaterThan">
      <formula>5</formula>
    </cfRule>
    <cfRule type="cellIs" dxfId="113" priority="78" operator="greaterThan">
      <formula>5</formula>
    </cfRule>
  </conditionalFormatting>
  <conditionalFormatting sqref="C31:E32">
    <cfRule type="cellIs" dxfId="112" priority="73" operator="greaterThan">
      <formula>5</formula>
    </cfRule>
  </conditionalFormatting>
  <conditionalFormatting sqref="C37:E37">
    <cfRule type="cellIs" dxfId="111" priority="68" operator="greaterThan">
      <formula>5</formula>
    </cfRule>
  </conditionalFormatting>
  <conditionalFormatting sqref="C38:E38">
    <cfRule type="cellIs" dxfId="110" priority="66" operator="greaterThan">
      <formula>5</formula>
    </cfRule>
  </conditionalFormatting>
  <conditionalFormatting sqref="G7">
    <cfRule type="cellIs" dxfId="109" priority="65" operator="greaterThan">
      <formula>15</formula>
    </cfRule>
  </conditionalFormatting>
  <conditionalFormatting sqref="G24">
    <cfRule type="cellIs" dxfId="108" priority="64" operator="greaterThan">
      <formula>15</formula>
    </cfRule>
  </conditionalFormatting>
  <conditionalFormatting sqref="G37">
    <cfRule type="cellIs" dxfId="107" priority="63" operator="greaterThan">
      <formula>15</formula>
    </cfRule>
  </conditionalFormatting>
  <conditionalFormatting sqref="G38">
    <cfRule type="cellIs" dxfId="106" priority="61" operator="greaterThan">
      <formula>15</formula>
    </cfRule>
  </conditionalFormatting>
  <conditionalFormatting sqref="K6:M6">
    <cfRule type="cellIs" dxfId="105" priority="49" operator="greaterThan">
      <formula>5</formula>
    </cfRule>
    <cfRule type="cellIs" dxfId="104" priority="60" operator="greaterThan">
      <formula>5</formula>
    </cfRule>
  </conditionalFormatting>
  <conditionalFormatting sqref="D25:E25">
    <cfRule type="cellIs" dxfId="103" priority="59" operator="greaterThan">
      <formula>10</formula>
    </cfRule>
  </conditionalFormatting>
  <conditionalFormatting sqref="G25">
    <cfRule type="cellIs" dxfId="102" priority="58" operator="greaterThan">
      <formula>30</formula>
    </cfRule>
  </conditionalFormatting>
  <conditionalFormatting sqref="D32">
    <cfRule type="cellIs" dxfId="101" priority="57" operator="greaterThan">
      <formula>6</formula>
    </cfRule>
  </conditionalFormatting>
  <conditionalFormatting sqref="D32:E32">
    <cfRule type="cellIs" dxfId="100" priority="54" operator="greaterThan">
      <formula>8</formula>
    </cfRule>
    <cfRule type="cellIs" dxfId="99" priority="56" operator="greaterThan">
      <formula>6</formula>
    </cfRule>
  </conditionalFormatting>
  <conditionalFormatting sqref="G32">
    <cfRule type="cellIs" dxfId="98" priority="55" operator="greaterThan">
      <formula>10</formula>
    </cfRule>
  </conditionalFormatting>
  <conditionalFormatting sqref="C33:E34">
    <cfRule type="cellIs" dxfId="97" priority="53" operator="greaterThan">
      <formula>10</formula>
    </cfRule>
  </conditionalFormatting>
  <conditionalFormatting sqref="G33:G34">
    <cfRule type="cellIs" dxfId="96" priority="52" operator="greaterThan">
      <formula>30</formula>
    </cfRule>
  </conditionalFormatting>
  <conditionalFormatting sqref="C39:E39">
    <cfRule type="cellIs" dxfId="95" priority="51" operator="greaterThan">
      <formula>10</formula>
    </cfRule>
  </conditionalFormatting>
  <conditionalFormatting sqref="G39">
    <cfRule type="cellIs" dxfId="94" priority="50" operator="greaterThan">
      <formula>30</formula>
    </cfRule>
  </conditionalFormatting>
  <conditionalFormatting sqref="K7:M7">
    <cfRule type="cellIs" dxfId="93" priority="48" operator="greaterThan">
      <formula>5</formula>
    </cfRule>
  </conditionalFormatting>
  <conditionalFormatting sqref="C16:E16">
    <cfRule type="cellIs" dxfId="92" priority="47" operator="greaterThan">
      <formula>10</formula>
    </cfRule>
  </conditionalFormatting>
  <conditionalFormatting sqref="K8:M8">
    <cfRule type="cellIs" dxfId="91" priority="46" operator="greaterThan">
      <formula>10</formula>
    </cfRule>
  </conditionalFormatting>
  <conditionalFormatting sqref="G8">
    <cfRule type="cellIs" dxfId="90" priority="45" operator="greaterThan">
      <formula>30</formula>
    </cfRule>
  </conditionalFormatting>
  <conditionalFormatting sqref="G16">
    <cfRule type="cellIs" dxfId="89" priority="44" operator="greaterThan">
      <formula>30</formula>
    </cfRule>
  </conditionalFormatting>
  <conditionalFormatting sqref="P6">
    <cfRule type="cellIs" dxfId="88" priority="43" operator="greaterThan">
      <formula>15</formula>
    </cfRule>
  </conditionalFormatting>
  <conditionalFormatting sqref="P8">
    <cfRule type="cellIs" dxfId="87" priority="41" operator="greaterThan">
      <formula>30</formula>
    </cfRule>
    <cfRule type="cellIs" dxfId="86" priority="42" operator="greaterThan">
      <formula>50</formula>
    </cfRule>
  </conditionalFormatting>
  <conditionalFormatting sqref="J14:M14">
    <cfRule type="cellIs" dxfId="85" priority="40" operator="greaterThan">
      <formula>5</formula>
    </cfRule>
  </conditionalFormatting>
  <conditionalFormatting sqref="K15:M15">
    <cfRule type="cellIs" dxfId="84" priority="39" operator="greaterThan">
      <formula>6</formula>
    </cfRule>
  </conditionalFormatting>
  <conditionalFormatting sqref="K16:M16">
    <cfRule type="cellIs" dxfId="83" priority="38" operator="greaterThan">
      <formula>10</formula>
    </cfRule>
  </conditionalFormatting>
  <conditionalFormatting sqref="P14">
    <cfRule type="cellIs" dxfId="82" priority="37" operator="greaterThan">
      <formula>15</formula>
    </cfRule>
  </conditionalFormatting>
  <conditionalFormatting sqref="P15">
    <cfRule type="cellIs" dxfId="81" priority="36" operator="greaterThan">
      <formula>18</formula>
    </cfRule>
  </conditionalFormatting>
  <conditionalFormatting sqref="P16">
    <cfRule type="cellIs" dxfId="80" priority="35" operator="greaterThan">
      <formula>30</formula>
    </cfRule>
  </conditionalFormatting>
  <conditionalFormatting sqref="K21:M21">
    <cfRule type="cellIs" dxfId="79" priority="34" operator="greaterThan">
      <formula>5</formula>
    </cfRule>
  </conditionalFormatting>
  <conditionalFormatting sqref="K22:M22">
    <cfRule type="cellIs" dxfId="78" priority="33" operator="greaterThan">
      <formula>6</formula>
    </cfRule>
  </conditionalFormatting>
  <conditionalFormatting sqref="L22">
    <cfRule type="cellIs" dxfId="77" priority="32" operator="greaterThan">
      <formula>6</formula>
    </cfRule>
  </conditionalFormatting>
  <conditionalFormatting sqref="K23:M23">
    <cfRule type="cellIs" dxfId="76" priority="31" operator="greaterThan">
      <formula>10</formula>
    </cfRule>
  </conditionalFormatting>
  <conditionalFormatting sqref="P21">
    <cfRule type="cellIs" dxfId="75" priority="30" operator="greaterThan">
      <formula>15</formula>
    </cfRule>
  </conditionalFormatting>
  <conditionalFormatting sqref="P22">
    <cfRule type="cellIs" dxfId="74" priority="29" operator="greaterThan">
      <formula>18</formula>
    </cfRule>
  </conditionalFormatting>
  <conditionalFormatting sqref="P23">
    <cfRule type="cellIs" dxfId="73" priority="28" operator="greaterThan">
      <formula>30</formula>
    </cfRule>
  </conditionalFormatting>
  <conditionalFormatting sqref="K28:P28">
    <cfRule type="cellIs" dxfId="72" priority="27" operator="greaterThan">
      <formula>4</formula>
    </cfRule>
  </conditionalFormatting>
  <conditionalFormatting sqref="K29:M29">
    <cfRule type="cellIs" dxfId="71" priority="26" operator="greaterThan">
      <formula>6</formula>
    </cfRule>
  </conditionalFormatting>
  <conditionalFormatting sqref="P29">
    <cfRule type="cellIs" dxfId="70" priority="25" operator="greaterThan">
      <formula>18</formula>
    </cfRule>
  </conditionalFormatting>
  <conditionalFormatting sqref="K30:P30">
    <cfRule type="cellIs" dxfId="69" priority="24" operator="greaterThan">
      <formula>11</formula>
    </cfRule>
  </conditionalFormatting>
  <conditionalFormatting sqref="K35:M35">
    <cfRule type="cellIs" dxfId="68" priority="23" operator="greaterThan">
      <formula>5</formula>
    </cfRule>
  </conditionalFormatting>
  <conditionalFormatting sqref="P35">
    <cfRule type="cellIs" dxfId="67" priority="22" operator="greaterThan">
      <formula>15</formula>
    </cfRule>
  </conditionalFormatting>
  <conditionalFormatting sqref="K36:M36">
    <cfRule type="cellIs" dxfId="66" priority="21" operator="greaterThan">
      <formula>6</formula>
    </cfRule>
  </conditionalFormatting>
  <conditionalFormatting sqref="K37:P37">
    <cfRule type="cellIs" dxfId="65" priority="20" operator="greaterThan">
      <formula>10</formula>
    </cfRule>
  </conditionalFormatting>
  <conditionalFormatting sqref="S34:U34">
    <cfRule type="cellIs" dxfId="64" priority="19" operator="greaterThan">
      <formula>5</formula>
    </cfRule>
  </conditionalFormatting>
  <conditionalFormatting sqref="S35:U35">
    <cfRule type="cellIs" dxfId="63" priority="18" operator="greaterThan">
      <formula>6</formula>
    </cfRule>
  </conditionalFormatting>
  <conditionalFormatting sqref="S36:U36">
    <cfRule type="cellIs" dxfId="62" priority="17" operator="greaterThan">
      <formula>10</formula>
    </cfRule>
  </conditionalFormatting>
  <conditionalFormatting sqref="W34">
    <cfRule type="cellIs" dxfId="61" priority="16" operator="greaterThan">
      <formula>15</formula>
    </cfRule>
  </conditionalFormatting>
  <conditionalFormatting sqref="W35">
    <cfRule type="cellIs" dxfId="60" priority="15" operator="greaterThan">
      <formula>18</formula>
    </cfRule>
  </conditionalFormatting>
  <conditionalFormatting sqref="W36">
    <cfRule type="cellIs" dxfId="59" priority="14" operator="greaterThan">
      <formula>30</formula>
    </cfRule>
  </conditionalFormatting>
  <conditionalFormatting sqref="S27:W27">
    <cfRule type="cellIs" dxfId="58" priority="13" operator="greaterThan">
      <formula>5</formula>
    </cfRule>
  </conditionalFormatting>
  <conditionalFormatting sqref="S28:W28">
    <cfRule type="cellIs" dxfId="57" priority="12" operator="greaterThan">
      <formula>6</formula>
    </cfRule>
  </conditionalFormatting>
  <conditionalFormatting sqref="S29:W29">
    <cfRule type="cellIs" dxfId="56" priority="11" operator="greaterThan">
      <formula>10</formula>
    </cfRule>
  </conditionalFormatting>
  <conditionalFormatting sqref="S6:W6">
    <cfRule type="cellIs" dxfId="55" priority="10" operator="greaterThan">
      <formula>5</formula>
    </cfRule>
  </conditionalFormatting>
  <conditionalFormatting sqref="S7:W7">
    <cfRule type="cellIs" dxfId="54" priority="9" operator="greaterThan">
      <formula>6</formula>
    </cfRule>
  </conditionalFormatting>
  <conditionalFormatting sqref="S8:W8">
    <cfRule type="cellIs" dxfId="53" priority="8" operator="greaterThan">
      <formula>10</formula>
    </cfRule>
  </conditionalFormatting>
  <conditionalFormatting sqref="S13:W13">
    <cfRule type="cellIs" dxfId="52" priority="5" operator="greaterThan">
      <formula>4</formula>
    </cfRule>
    <cfRule type="cellIs" dxfId="51" priority="7" operator="greaterThan">
      <formula>5</formula>
    </cfRule>
  </conditionalFormatting>
  <conditionalFormatting sqref="S14:U14">
    <cfRule type="cellIs" dxfId="50" priority="6" operator="greaterThan">
      <formula>6</formula>
    </cfRule>
  </conditionalFormatting>
  <conditionalFormatting sqref="S15:W15">
    <cfRule type="cellIs" dxfId="49" priority="4" operator="greaterThan">
      <formula>10</formula>
    </cfRule>
  </conditionalFormatting>
  <conditionalFormatting sqref="S20:W20">
    <cfRule type="cellIs" dxfId="48" priority="3" operator="greaterThan">
      <formula>5</formula>
    </cfRule>
  </conditionalFormatting>
  <conditionalFormatting sqref="S21:W21">
    <cfRule type="cellIs" dxfId="47" priority="2" operator="greaterThan">
      <formula>6</formula>
    </cfRule>
  </conditionalFormatting>
  <conditionalFormatting sqref="S22:W22">
    <cfRule type="cellIs" dxfId="46" priority="1" operator="greaterThan">
      <formula>10</formula>
    </cfRule>
  </conditionalFormatting>
  <pageMargins left="0.95" right="1.2" top="1" bottom="0.75" header="0.3" footer="0.3"/>
  <pageSetup orientation="portrait" horizontalDpi="4294967293" verticalDpi="0" r:id="rId1"/>
  <headerFooter>
    <oddHeader>&amp;CPhysical Education Data&amp;R&amp;D &amp;T</oddHeader>
    <oddFooter>&amp;LMs. Liz&amp;CPage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C1" workbookViewId="0">
      <pane xSplit="5190" ySplit="1200" activePane="bottomRight"/>
      <selection activeCell="C1" sqref="C1"/>
      <selection pane="topRight" activeCell="H1" sqref="H1"/>
      <selection pane="bottomLeft" activeCell="C4" sqref="C4"/>
      <selection pane="bottomRight"/>
    </sheetView>
  </sheetViews>
  <sheetFormatPr defaultRowHeight="15" x14ac:dyDescent="0.25"/>
  <cols>
    <col min="1" max="1" width="12.5703125" customWidth="1"/>
    <col min="3" max="3" width="10.28515625" customWidth="1"/>
    <col min="4" max="4" width="10" customWidth="1"/>
    <col min="5" max="5" width="10.28515625" customWidth="1"/>
    <col min="9" max="9" width="14.28515625" customWidth="1"/>
    <col min="11" max="11" width="10" customWidth="1"/>
    <col min="12" max="12" width="10.140625" customWidth="1"/>
    <col min="13" max="13" width="10.42578125" customWidth="1"/>
    <col min="18" max="18" width="12.7109375" customWidth="1"/>
    <col min="20" max="20" width="10.140625" customWidth="1"/>
    <col min="21" max="22" width="10.5703125" customWidth="1"/>
  </cols>
  <sheetData>
    <row r="1" spans="1:24" x14ac:dyDescent="0.25">
      <c r="D1" s="1" t="s">
        <v>48</v>
      </c>
      <c r="L1" s="1" t="s">
        <v>19</v>
      </c>
      <c r="U1" t="s">
        <v>24</v>
      </c>
    </row>
    <row r="2" spans="1:24" x14ac:dyDescent="0.25">
      <c r="D2" s="1"/>
      <c r="L2" s="1"/>
    </row>
    <row r="3" spans="1:24" x14ac:dyDescent="0.25">
      <c r="D3" s="1" t="s">
        <v>41</v>
      </c>
      <c r="L3" s="1" t="s">
        <v>50</v>
      </c>
      <c r="U3" s="1" t="s">
        <v>51</v>
      </c>
    </row>
    <row r="4" spans="1:24" x14ac:dyDescent="0.25">
      <c r="C4" t="s">
        <v>6</v>
      </c>
      <c r="D4" t="s">
        <v>7</v>
      </c>
      <c r="E4" t="s">
        <v>8</v>
      </c>
      <c r="G4" t="s">
        <v>9</v>
      </c>
      <c r="K4" t="s">
        <v>6</v>
      </c>
      <c r="L4" t="s">
        <v>7</v>
      </c>
      <c r="M4" t="s">
        <v>8</v>
      </c>
      <c r="P4" t="s">
        <v>9</v>
      </c>
      <c r="T4" t="s">
        <v>6</v>
      </c>
      <c r="U4" t="s">
        <v>7</v>
      </c>
      <c r="V4" t="s">
        <v>8</v>
      </c>
      <c r="X4" t="s">
        <v>9</v>
      </c>
    </row>
    <row r="5" spans="1:24" x14ac:dyDescent="0.25">
      <c r="A5" s="1" t="s">
        <v>0</v>
      </c>
      <c r="C5">
        <v>7</v>
      </c>
      <c r="D5" s="1">
        <v>4</v>
      </c>
      <c r="E5">
        <v>6</v>
      </c>
      <c r="G5">
        <f>SUM(C5:E5)</f>
        <v>17</v>
      </c>
    </row>
    <row r="6" spans="1:24" x14ac:dyDescent="0.25">
      <c r="A6" s="1" t="s">
        <v>1</v>
      </c>
      <c r="C6" s="1">
        <v>4</v>
      </c>
      <c r="D6" s="1">
        <v>7</v>
      </c>
      <c r="E6" s="1">
        <v>18</v>
      </c>
      <c r="G6" s="1">
        <f t="shared" ref="G6:G7" si="0">SUM(C6:E6)</f>
        <v>29</v>
      </c>
      <c r="I6" s="1" t="s">
        <v>47</v>
      </c>
      <c r="K6">
        <v>3</v>
      </c>
      <c r="L6">
        <v>7</v>
      </c>
      <c r="M6">
        <v>22</v>
      </c>
      <c r="P6">
        <f>SUM(K6:M6)</f>
        <v>32</v>
      </c>
      <c r="R6" s="1" t="s">
        <v>47</v>
      </c>
      <c r="T6">
        <v>8</v>
      </c>
      <c r="U6">
        <v>4</v>
      </c>
      <c r="V6">
        <v>10</v>
      </c>
      <c r="X6">
        <f>SUM(T6:V6)</f>
        <v>22</v>
      </c>
    </row>
    <row r="7" spans="1:24" x14ac:dyDescent="0.25">
      <c r="A7" s="1" t="s">
        <v>2</v>
      </c>
      <c r="C7" s="1">
        <v>7</v>
      </c>
      <c r="D7" s="1">
        <v>15</v>
      </c>
      <c r="E7" s="1">
        <v>33</v>
      </c>
      <c r="G7" s="1">
        <f t="shared" si="0"/>
        <v>55</v>
      </c>
      <c r="I7" s="1" t="s">
        <v>1</v>
      </c>
      <c r="K7">
        <v>2</v>
      </c>
      <c r="L7">
        <v>5</v>
      </c>
      <c r="M7">
        <v>7</v>
      </c>
      <c r="P7">
        <f>SUM(K7:M7)</f>
        <v>14</v>
      </c>
      <c r="R7" s="1" t="s">
        <v>1</v>
      </c>
      <c r="T7">
        <v>8</v>
      </c>
      <c r="U7">
        <v>23</v>
      </c>
      <c r="V7">
        <v>6</v>
      </c>
      <c r="X7">
        <f>SUM(T7:V7)</f>
        <v>37</v>
      </c>
    </row>
    <row r="8" spans="1:24" x14ac:dyDescent="0.25">
      <c r="B8" s="1"/>
      <c r="C8" s="1"/>
      <c r="I8" s="1" t="s">
        <v>2</v>
      </c>
      <c r="K8">
        <v>7</v>
      </c>
      <c r="L8">
        <v>13</v>
      </c>
      <c r="M8">
        <v>14</v>
      </c>
      <c r="P8">
        <f>SUM(K8:M8)</f>
        <v>34</v>
      </c>
      <c r="R8" s="1" t="s">
        <v>2</v>
      </c>
      <c r="T8">
        <v>6</v>
      </c>
      <c r="U8">
        <v>23</v>
      </c>
      <c r="V8">
        <v>12</v>
      </c>
      <c r="X8">
        <f>SUM(T8:V8)</f>
        <v>41</v>
      </c>
    </row>
    <row r="9" spans="1:24" x14ac:dyDescent="0.25">
      <c r="B9" s="1"/>
      <c r="C9" s="1"/>
      <c r="K9" s="1"/>
    </row>
    <row r="10" spans="1:24" x14ac:dyDescent="0.25">
      <c r="K10" s="1"/>
    </row>
  </sheetData>
  <conditionalFormatting sqref="D8:F8">
    <cfRule type="cellIs" dxfId="45" priority="21" operator="greaterThan">
      <formula>5</formula>
    </cfRule>
  </conditionalFormatting>
  <conditionalFormatting sqref="X8">
    <cfRule type="cellIs" dxfId="44" priority="1" operator="greaterThan">
      <formula>30</formula>
    </cfRule>
  </conditionalFormatting>
  <conditionalFormatting sqref="C5:E5">
    <cfRule type="cellIs" dxfId="43" priority="20" operator="greaterThan">
      <formula>5</formula>
    </cfRule>
  </conditionalFormatting>
  <conditionalFormatting sqref="C6:E6">
    <cfRule type="cellIs" dxfId="42" priority="19" operator="greaterThan">
      <formula>5</formula>
    </cfRule>
  </conditionalFormatting>
  <conditionalFormatting sqref="G5">
    <cfRule type="cellIs" dxfId="41" priority="18" operator="greaterThan">
      <formula>15</formula>
    </cfRule>
  </conditionalFormatting>
  <conditionalFormatting sqref="G6">
    <cfRule type="cellIs" dxfId="40" priority="17" operator="greaterThan">
      <formula>15</formula>
    </cfRule>
  </conditionalFormatting>
  <conditionalFormatting sqref="C7:E7">
    <cfRule type="cellIs" dxfId="39" priority="16" operator="greaterThan">
      <formula>10</formula>
    </cfRule>
  </conditionalFormatting>
  <conditionalFormatting sqref="G7">
    <cfRule type="cellIs" dxfId="38" priority="15" operator="greaterThan">
      <formula>30</formula>
    </cfRule>
  </conditionalFormatting>
  <conditionalFormatting sqref="M9:O9">
    <cfRule type="cellIs" dxfId="37" priority="12" operator="greaterThan">
      <formula>6</formula>
    </cfRule>
  </conditionalFormatting>
  <conditionalFormatting sqref="M10:R10">
    <cfRule type="cellIs" dxfId="36" priority="11" operator="greaterThan">
      <formula>10</formula>
    </cfRule>
  </conditionalFormatting>
  <conditionalFormatting sqref="K6:M6">
    <cfRule type="cellIs" dxfId="35" priority="10" operator="greaterThan">
      <formula>5</formula>
    </cfRule>
  </conditionalFormatting>
  <conditionalFormatting sqref="P6">
    <cfRule type="cellIs" dxfId="34" priority="9" operator="greaterThan">
      <formula>15</formula>
    </cfRule>
  </conditionalFormatting>
  <conditionalFormatting sqref="K7:M7">
    <cfRule type="cellIs" dxfId="33" priority="8" operator="greaterThan">
      <formula>6</formula>
    </cfRule>
  </conditionalFormatting>
  <conditionalFormatting sqref="K8:P8">
    <cfRule type="cellIs" dxfId="32" priority="7" operator="greaterThan">
      <formula>10</formula>
    </cfRule>
  </conditionalFormatting>
  <conditionalFormatting sqref="T6:V6">
    <cfRule type="cellIs" dxfId="31" priority="6" operator="greaterThan">
      <formula>5</formula>
    </cfRule>
  </conditionalFormatting>
  <conditionalFormatting sqref="T7:V7">
    <cfRule type="cellIs" dxfId="30" priority="5" operator="greaterThan">
      <formula>6</formula>
    </cfRule>
  </conditionalFormatting>
  <conditionalFormatting sqref="T8:V8">
    <cfRule type="cellIs" dxfId="29" priority="4" operator="greaterThan">
      <formula>10</formula>
    </cfRule>
  </conditionalFormatting>
  <conditionalFormatting sqref="X6">
    <cfRule type="cellIs" dxfId="28" priority="3" operator="greaterThan">
      <formula>15</formula>
    </cfRule>
  </conditionalFormatting>
  <conditionalFormatting sqref="X7">
    <cfRule type="cellIs" dxfId="27" priority="2" operator="greaterThan">
      <formula>18</formula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K13" sqref="K13"/>
    </sheetView>
  </sheetViews>
  <sheetFormatPr defaultRowHeight="15" x14ac:dyDescent="0.25"/>
  <cols>
    <col min="1" max="10" width="11" customWidth="1"/>
    <col min="11" max="18" width="12" customWidth="1"/>
    <col min="19" max="19" width="19" customWidth="1"/>
  </cols>
  <sheetData>
    <row r="1" spans="1:23" x14ac:dyDescent="0.25">
      <c r="A1" t="s">
        <v>26</v>
      </c>
      <c r="B1" t="s">
        <v>27</v>
      </c>
      <c r="C1" t="s">
        <v>28</v>
      </c>
      <c r="D1" t="s">
        <v>29</v>
      </c>
      <c r="E1" t="s">
        <v>88</v>
      </c>
      <c r="F1" t="s">
        <v>30</v>
      </c>
      <c r="G1" t="s">
        <v>89</v>
      </c>
      <c r="H1" t="s">
        <v>31</v>
      </c>
      <c r="I1" t="s">
        <v>90</v>
      </c>
      <c r="J1" t="s">
        <v>32</v>
      </c>
      <c r="K1" t="s">
        <v>91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82</v>
      </c>
      <c r="U1" t="s">
        <v>83</v>
      </c>
      <c r="V1" t="s">
        <v>84</v>
      </c>
      <c r="W1" t="s">
        <v>86</v>
      </c>
    </row>
    <row r="2" spans="1:23" ht="15.75" x14ac:dyDescent="0.3">
      <c r="A2" t="s">
        <v>61</v>
      </c>
      <c r="B2" t="s">
        <v>62</v>
      </c>
      <c r="C2" t="s">
        <v>87</v>
      </c>
      <c r="D2" t="s">
        <v>3</v>
      </c>
      <c r="E2" s="14"/>
      <c r="F2" t="s">
        <v>4</v>
      </c>
      <c r="G2" s="13"/>
      <c r="H2" t="s">
        <v>5</v>
      </c>
      <c r="I2" s="14"/>
      <c r="J2" t="s">
        <v>52</v>
      </c>
      <c r="K2" s="14"/>
      <c r="L2" t="s">
        <v>48</v>
      </c>
      <c r="M2" t="s">
        <v>53</v>
      </c>
      <c r="N2" t="s">
        <v>54</v>
      </c>
      <c r="O2" t="s">
        <v>55</v>
      </c>
      <c r="P2" t="s">
        <v>56</v>
      </c>
      <c r="Q2" t="s">
        <v>49</v>
      </c>
      <c r="R2" t="s">
        <v>46</v>
      </c>
      <c r="S2" t="s">
        <v>57</v>
      </c>
      <c r="T2" t="s">
        <v>58</v>
      </c>
      <c r="U2" t="s">
        <v>59</v>
      </c>
      <c r="V2" t="s">
        <v>60</v>
      </c>
      <c r="W2" t="s">
        <v>85</v>
      </c>
    </row>
    <row r="3" spans="1:23" x14ac:dyDescent="0.25">
      <c r="A3" t="s">
        <v>63</v>
      </c>
      <c r="B3" t="s">
        <v>64</v>
      </c>
      <c r="C3" t="str">
        <f>LEFT(A3)&amp;B3</f>
        <v>CGreen</v>
      </c>
      <c r="D3">
        <f>SUM(14)+(20)+(33)</f>
        <v>67</v>
      </c>
      <c r="E3" s="14" t="str">
        <f>IF(D3&gt;=33,"J","L")</f>
        <v>J</v>
      </c>
      <c r="F3">
        <v>77</v>
      </c>
      <c r="G3" s="14" t="str">
        <f t="shared" ref="G3:G11" si="0">IF(F3&gt;33,"J","L")</f>
        <v>J</v>
      </c>
      <c r="H3">
        <v>65</v>
      </c>
      <c r="I3" s="14" t="str">
        <f t="shared" ref="I3:I11" si="1">IF(H3&gt;33,"J","L")</f>
        <v>J</v>
      </c>
      <c r="J3">
        <v>102</v>
      </c>
      <c r="K3" s="14" t="str">
        <f t="shared" ref="K3:K11" si="2">IF(J3&gt;33,"J","L")</f>
        <v>J</v>
      </c>
    </row>
    <row r="4" spans="1:23" x14ac:dyDescent="0.25">
      <c r="A4" t="s">
        <v>65</v>
      </c>
      <c r="B4" t="s">
        <v>66</v>
      </c>
      <c r="C4" t="str">
        <f t="shared" ref="C4:C11" si="3">LEFT(A4)&amp;B4</f>
        <v>GJohnson</v>
      </c>
      <c r="E4" s="14" t="str">
        <f t="shared" ref="E4:E11" si="4">IF(D4&gt;=33,"J","L")</f>
        <v>L</v>
      </c>
      <c r="G4" s="14" t="str">
        <f t="shared" si="0"/>
        <v>L</v>
      </c>
      <c r="I4" s="14" t="str">
        <f t="shared" si="1"/>
        <v>L</v>
      </c>
      <c r="K4" s="14" t="str">
        <f t="shared" si="2"/>
        <v>L</v>
      </c>
    </row>
    <row r="5" spans="1:23" x14ac:dyDescent="0.25">
      <c r="A5" t="s">
        <v>67</v>
      </c>
      <c r="B5" t="s">
        <v>68</v>
      </c>
      <c r="C5" t="str">
        <f t="shared" si="3"/>
        <v>SLee</v>
      </c>
      <c r="E5" s="14" t="str">
        <f t="shared" si="4"/>
        <v>L</v>
      </c>
      <c r="G5" s="14" t="str">
        <f t="shared" si="0"/>
        <v>L</v>
      </c>
      <c r="I5" s="14" t="str">
        <f t="shared" si="1"/>
        <v>L</v>
      </c>
      <c r="K5" s="14" t="str">
        <f t="shared" si="2"/>
        <v>L</v>
      </c>
    </row>
    <row r="6" spans="1:23" x14ac:dyDescent="0.25">
      <c r="A6" t="s">
        <v>69</v>
      </c>
      <c r="B6" t="s">
        <v>70</v>
      </c>
      <c r="C6" t="str">
        <f t="shared" si="3"/>
        <v>AFranco</v>
      </c>
      <c r="E6" s="14" t="str">
        <f t="shared" si="4"/>
        <v>L</v>
      </c>
      <c r="G6" s="14" t="str">
        <f t="shared" si="0"/>
        <v>L</v>
      </c>
      <c r="I6" s="14" t="str">
        <f t="shared" si="1"/>
        <v>L</v>
      </c>
      <c r="K6" s="14" t="str">
        <f t="shared" si="2"/>
        <v>L</v>
      </c>
    </row>
    <row r="7" spans="1:23" x14ac:dyDescent="0.25">
      <c r="A7" t="s">
        <v>71</v>
      </c>
      <c r="B7" t="s">
        <v>72</v>
      </c>
      <c r="C7" t="str">
        <f t="shared" si="3"/>
        <v>MDenil</v>
      </c>
      <c r="E7" s="14" t="str">
        <f t="shared" si="4"/>
        <v>L</v>
      </c>
      <c r="G7" s="14" t="str">
        <f t="shared" si="0"/>
        <v>L</v>
      </c>
      <c r="I7" s="14" t="str">
        <f t="shared" si="1"/>
        <v>L</v>
      </c>
      <c r="K7" s="14" t="str">
        <f t="shared" si="2"/>
        <v>L</v>
      </c>
    </row>
    <row r="8" spans="1:23" x14ac:dyDescent="0.25">
      <c r="A8" t="s">
        <v>73</v>
      </c>
      <c r="B8" t="s">
        <v>74</v>
      </c>
      <c r="C8" t="str">
        <f t="shared" si="3"/>
        <v>LRenn</v>
      </c>
      <c r="E8" s="14" t="str">
        <f t="shared" si="4"/>
        <v>L</v>
      </c>
      <c r="G8" s="14" t="str">
        <f t="shared" si="0"/>
        <v>L</v>
      </c>
      <c r="I8" s="14" t="str">
        <f t="shared" si="1"/>
        <v>L</v>
      </c>
      <c r="K8" s="14" t="str">
        <f t="shared" si="2"/>
        <v>L</v>
      </c>
    </row>
    <row r="9" spans="1:23" x14ac:dyDescent="0.25">
      <c r="A9" t="s">
        <v>75</v>
      </c>
      <c r="B9" t="s">
        <v>76</v>
      </c>
      <c r="C9" t="str">
        <f t="shared" si="3"/>
        <v>MTonlio</v>
      </c>
      <c r="E9" s="14" t="str">
        <f t="shared" si="4"/>
        <v>L</v>
      </c>
      <c r="G9" s="14" t="str">
        <f t="shared" si="0"/>
        <v>L</v>
      </c>
      <c r="I9" s="14" t="str">
        <f t="shared" si="1"/>
        <v>L</v>
      </c>
      <c r="K9" s="14" t="str">
        <f t="shared" si="2"/>
        <v>L</v>
      </c>
    </row>
    <row r="10" spans="1:23" x14ac:dyDescent="0.25">
      <c r="A10" t="s">
        <v>77</v>
      </c>
      <c r="B10" t="s">
        <v>78</v>
      </c>
      <c r="C10" t="str">
        <f t="shared" si="3"/>
        <v>VWright</v>
      </c>
      <c r="E10" s="14" t="str">
        <f t="shared" si="4"/>
        <v>L</v>
      </c>
      <c r="G10" s="14" t="str">
        <f t="shared" si="0"/>
        <v>L</v>
      </c>
      <c r="I10" s="14" t="str">
        <f t="shared" si="1"/>
        <v>L</v>
      </c>
      <c r="K10" s="14" t="str">
        <f t="shared" si="2"/>
        <v>L</v>
      </c>
    </row>
    <row r="11" spans="1:23" x14ac:dyDescent="0.25">
      <c r="A11" t="s">
        <v>79</v>
      </c>
      <c r="B11" t="s">
        <v>80</v>
      </c>
      <c r="C11" t="str">
        <f t="shared" si="3"/>
        <v>FLuton</v>
      </c>
      <c r="E11" s="14" t="str">
        <f t="shared" si="4"/>
        <v>L</v>
      </c>
      <c r="G11" s="14" t="str">
        <f t="shared" si="0"/>
        <v>L</v>
      </c>
      <c r="I11" s="14" t="str">
        <f t="shared" si="1"/>
        <v>L</v>
      </c>
      <c r="K11" s="14" t="str">
        <f t="shared" si="2"/>
        <v>L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3" workbookViewId="0">
      <selection activeCell="A41" sqref="A41"/>
    </sheetView>
  </sheetViews>
  <sheetFormatPr defaultRowHeight="15" x14ac:dyDescent="0.25"/>
  <sheetData>
    <row r="1" spans="1:4" x14ac:dyDescent="0.25">
      <c r="D1" s="1"/>
    </row>
    <row r="4" spans="1:4" x14ac:dyDescent="0.25">
      <c r="A4" s="1"/>
      <c r="B4" s="1"/>
    </row>
    <row r="5" spans="1:4" x14ac:dyDescent="0.25">
      <c r="A5" s="1"/>
      <c r="B5" s="1"/>
    </row>
    <row r="6" spans="1:4" x14ac:dyDescent="0.25">
      <c r="A6" s="1"/>
      <c r="B6" s="1"/>
    </row>
    <row r="7" spans="1:4" x14ac:dyDescent="0.25">
      <c r="A7" s="1"/>
      <c r="B7" s="1"/>
    </row>
    <row r="9" spans="1:4" x14ac:dyDescent="0.25">
      <c r="D9" s="1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1"/>
      <c r="B14" s="1"/>
    </row>
    <row r="18" spans="1:7" x14ac:dyDescent="0.25">
      <c r="D18" s="1"/>
    </row>
    <row r="21" spans="1:7" x14ac:dyDescent="0.25">
      <c r="A21" s="1"/>
      <c r="B21" s="1"/>
    </row>
    <row r="22" spans="1:7" x14ac:dyDescent="0.25">
      <c r="A22" s="1"/>
      <c r="B22" s="1"/>
      <c r="D22" s="1"/>
      <c r="E22" s="1"/>
      <c r="G22" s="1"/>
    </row>
    <row r="23" spans="1:7" x14ac:dyDescent="0.25">
      <c r="A23" s="1"/>
      <c r="B23" s="1"/>
    </row>
    <row r="24" spans="1:7" x14ac:dyDescent="0.25">
      <c r="A24" s="1"/>
      <c r="B24" s="1"/>
    </row>
    <row r="26" spans="1:7" x14ac:dyDescent="0.25">
      <c r="D26" s="1"/>
    </row>
    <row r="29" spans="1:7" x14ac:dyDescent="0.25">
      <c r="A29" s="1"/>
      <c r="G29" s="2"/>
    </row>
    <row r="30" spans="1:7" x14ac:dyDescent="0.25">
      <c r="A30" s="1"/>
      <c r="E30" s="1"/>
      <c r="G30" s="1"/>
    </row>
    <row r="31" spans="1:7" x14ac:dyDescent="0.25">
      <c r="A31" s="1"/>
    </row>
    <row r="34" spans="1:7" x14ac:dyDescent="0.25">
      <c r="D34" s="1"/>
    </row>
    <row r="37" spans="1:7" x14ac:dyDescent="0.25">
      <c r="A37" s="1"/>
    </row>
    <row r="38" spans="1:7" x14ac:dyDescent="0.25">
      <c r="A38" s="1"/>
      <c r="C38" s="1"/>
      <c r="D38" s="1"/>
      <c r="E38" s="1"/>
      <c r="G38" s="1"/>
    </row>
    <row r="39" spans="1:7" x14ac:dyDescent="0.25">
      <c r="A39" s="1"/>
    </row>
  </sheetData>
  <conditionalFormatting sqref="G4">
    <cfRule type="cellIs" dxfId="22" priority="10" operator="greaterThan">
      <formula>15</formula>
    </cfRule>
    <cfRule type="cellIs" dxfId="21" priority="11" operator="greaterThan">
      <formula>15</formula>
    </cfRule>
    <cfRule type="cellIs" dxfId="20" priority="19" operator="greaterThan">
      <formula>12</formula>
    </cfRule>
    <cfRule type="cellIs" dxfId="19" priority="22" operator="greaterThan">
      <formula>9</formula>
    </cfRule>
    <cfRule type="cellIs" dxfId="18" priority="23" operator="greaterThan">
      <formula>24</formula>
    </cfRule>
  </conditionalFormatting>
  <conditionalFormatting sqref="G12">
    <cfRule type="cellIs" dxfId="17" priority="21" operator="greaterThan">
      <formula>9</formula>
    </cfRule>
  </conditionalFormatting>
  <conditionalFormatting sqref="G21">
    <cfRule type="cellIs" dxfId="16" priority="20" operator="greaterThan">
      <formula>9</formula>
    </cfRule>
  </conditionalFormatting>
  <conditionalFormatting sqref="C4:E4">
    <cfRule type="cellIs" dxfId="15" priority="18" operator="greaterThan">
      <formula>4.5</formula>
    </cfRule>
  </conditionalFormatting>
  <conditionalFormatting sqref="C12:E12">
    <cfRule type="cellIs" dxfId="14" priority="17" operator="greaterThan">
      <formula>4.5</formula>
    </cfRule>
  </conditionalFormatting>
  <conditionalFormatting sqref="C21:E21">
    <cfRule type="cellIs" dxfId="13" priority="16" operator="greaterThan">
      <formula>4.5</formula>
    </cfRule>
  </conditionalFormatting>
  <conditionalFormatting sqref="C5:E5">
    <cfRule type="cellIs" dxfId="12" priority="15" operator="greaterThan">
      <formula>5</formula>
    </cfRule>
  </conditionalFormatting>
  <conditionalFormatting sqref="C13:E13">
    <cfRule type="cellIs" dxfId="11" priority="14" operator="greaterThan">
      <formula>5</formula>
    </cfRule>
  </conditionalFormatting>
  <conditionalFormatting sqref="D22:E22">
    <cfRule type="cellIs" dxfId="10" priority="12" operator="greaterThan">
      <formula>5</formula>
    </cfRule>
    <cfRule type="cellIs" dxfId="9" priority="13" operator="greaterThan">
      <formula>5</formula>
    </cfRule>
  </conditionalFormatting>
  <conditionalFormatting sqref="C29:E29">
    <cfRule type="cellIs" dxfId="8" priority="9" operator="greaterThan">
      <formula>5</formula>
    </cfRule>
  </conditionalFormatting>
  <conditionalFormatting sqref="C30:E30">
    <cfRule type="cellIs" dxfId="7" priority="8" operator="greaterThan">
      <formula>5</formula>
    </cfRule>
  </conditionalFormatting>
  <conditionalFormatting sqref="G30">
    <cfRule type="cellIs" dxfId="6" priority="7" operator="greaterThan">
      <formula>15</formula>
    </cfRule>
  </conditionalFormatting>
  <conditionalFormatting sqref="C37:E37">
    <cfRule type="cellIs" dxfId="5" priority="6" operator="greaterThan">
      <formula>5</formula>
    </cfRule>
  </conditionalFormatting>
  <conditionalFormatting sqref="C38:E38">
    <cfRule type="cellIs" dxfId="4" priority="5" operator="greaterThan">
      <formula>5</formula>
    </cfRule>
  </conditionalFormatting>
  <conditionalFormatting sqref="G5">
    <cfRule type="cellIs" dxfId="3" priority="4" operator="greaterThan">
      <formula>15</formula>
    </cfRule>
  </conditionalFormatting>
  <conditionalFormatting sqref="G22">
    <cfRule type="cellIs" dxfId="2" priority="3" operator="greaterThan">
      <formula>15</formula>
    </cfRule>
  </conditionalFormatting>
  <conditionalFormatting sqref="G37">
    <cfRule type="cellIs" dxfId="1" priority="2" operator="greaterThan">
      <formula>15</formula>
    </cfRule>
  </conditionalFormatting>
  <conditionalFormatting sqref="G38">
    <cfRule type="cellIs" dxfId="0" priority="1" operator="greaterThan">
      <formula>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Chart</vt:lpstr>
      <vt:lpstr>Data and Tables</vt:lpstr>
      <vt:lpstr>Month 1, 2,3</vt:lpstr>
      <vt:lpstr>Month 3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Meringer</dc:creator>
  <cp:lastModifiedBy>Elizabeth Meringer</cp:lastModifiedBy>
  <cp:lastPrinted>2016-02-21T23:25:19Z</cp:lastPrinted>
  <dcterms:created xsi:type="dcterms:W3CDTF">2016-02-07T22:17:40Z</dcterms:created>
  <dcterms:modified xsi:type="dcterms:W3CDTF">2016-02-21T23:50:55Z</dcterms:modified>
</cp:coreProperties>
</file>